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qilah_hassan\Desktop\"/>
    </mc:Choice>
  </mc:AlternateContent>
  <bookViews>
    <workbookView xWindow="0" yWindow="0" windowWidth="28800" windowHeight="12135" tabRatio="771"/>
  </bookViews>
  <sheets>
    <sheet name="FDI Flows by Components" sheetId="2" r:id="rId1"/>
    <sheet name="FDI Flows by Economic Activity" sheetId="3" r:id="rId2"/>
    <sheet name="FDI Flows by Country" sheetId="4" r:id="rId3"/>
    <sheet name="FDI Stock by Components" sheetId="5" r:id="rId4"/>
    <sheet name="FDI Stock by Economic Activity" sheetId="7" r:id="rId5"/>
    <sheet name="FDI Stock by Country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7" l="1"/>
  <c r="D13" i="7"/>
  <c r="C13" i="7"/>
  <c r="B13" i="7"/>
  <c r="E7" i="6"/>
  <c r="E11" i="6"/>
  <c r="E16" i="6"/>
  <c r="D7" i="6"/>
  <c r="D11" i="6"/>
  <c r="D16" i="6"/>
  <c r="C7" i="6"/>
  <c r="C11" i="6"/>
  <c r="C16" i="6"/>
  <c r="B7" i="6"/>
  <c r="B11" i="6"/>
  <c r="B16" i="6"/>
  <c r="E9" i="5"/>
  <c r="D9" i="5"/>
  <c r="C9" i="5"/>
  <c r="B9" i="5"/>
  <c r="I16" i="4"/>
  <c r="H16" i="4"/>
  <c r="G16" i="4"/>
  <c r="F16" i="4"/>
  <c r="E16" i="4"/>
  <c r="C22" i="6" l="1"/>
  <c r="D22" i="6"/>
  <c r="E22" i="6"/>
  <c r="B22" i="6"/>
</calcChain>
</file>

<file path=xl/sharedStrings.xml><?xml version="1.0" encoding="utf-8"?>
<sst xmlns="http://schemas.openxmlformats.org/spreadsheetml/2006/main" count="187" uniqueCount="75">
  <si>
    <t>BND Million</t>
  </si>
  <si>
    <t>Equity</t>
  </si>
  <si>
    <t>Debt Instruments</t>
  </si>
  <si>
    <t>Foreign Direct Investment</t>
  </si>
  <si>
    <t>FDI Flows</t>
  </si>
  <si>
    <t>Q1</t>
  </si>
  <si>
    <t>Q2</t>
  </si>
  <si>
    <t>Q3</t>
  </si>
  <si>
    <t>Q4</t>
  </si>
  <si>
    <t>Total</t>
  </si>
  <si>
    <r>
      <t>2018</t>
    </r>
    <r>
      <rPr>
        <b/>
        <vertAlign val="superscript"/>
        <sz val="12"/>
        <color indexed="8"/>
        <rFont val="Arial"/>
        <family val="2"/>
      </rPr>
      <t>r</t>
    </r>
  </si>
  <si>
    <t>Economic Activity</t>
  </si>
  <si>
    <r>
      <t>2018</t>
    </r>
    <r>
      <rPr>
        <b/>
        <vertAlign val="superscript"/>
        <sz val="12"/>
        <rFont val="Arial"/>
        <family val="2"/>
      </rPr>
      <t>r</t>
    </r>
  </si>
  <si>
    <t xml:space="preserve">       Mining and Quarrying </t>
  </si>
  <si>
    <t xml:space="preserve">       Manufacturing</t>
  </si>
  <si>
    <t xml:space="preserve">       Construction</t>
  </si>
  <si>
    <t>-</t>
  </si>
  <si>
    <t xml:space="preserve">       Wholesale and Retail Trade</t>
  </si>
  <si>
    <t xml:space="preserve">       Financial and Insurance Activities</t>
  </si>
  <si>
    <t xml:space="preserve">       Other Activities</t>
  </si>
  <si>
    <t>Source : Department of Economic Planning and Statistics, Ministry of Finance and Economy</t>
  </si>
  <si>
    <t>Country</t>
  </si>
  <si>
    <t xml:space="preserve">     ASEAN :</t>
  </si>
  <si>
    <t xml:space="preserve">    Malaysia</t>
  </si>
  <si>
    <t xml:space="preserve">    Singapore</t>
  </si>
  <si>
    <t xml:space="preserve">    Others</t>
  </si>
  <si>
    <t xml:space="preserve">     European Union :</t>
  </si>
  <si>
    <t xml:space="preserve">    Germany </t>
  </si>
  <si>
    <t xml:space="preserve">    Netherlands</t>
  </si>
  <si>
    <r>
      <t xml:space="preserve">    United Kingdom</t>
    </r>
    <r>
      <rPr>
        <vertAlign val="superscript"/>
        <sz val="12"/>
        <rFont val="Arial"/>
        <family val="2"/>
      </rPr>
      <t xml:space="preserve"> (1)</t>
    </r>
    <r>
      <rPr>
        <sz val="12"/>
        <rFont val="Arial"/>
        <family val="2"/>
      </rPr>
      <t xml:space="preserve"> </t>
    </r>
  </si>
  <si>
    <t xml:space="preserve">     Other Countries:</t>
  </si>
  <si>
    <t xml:space="preserve">    United Kingdom</t>
  </si>
  <si>
    <t xml:space="preserve">     Hong Kong SAR </t>
  </si>
  <si>
    <t xml:space="preserve">     Japan</t>
  </si>
  <si>
    <t xml:space="preserve">     U.S.A</t>
  </si>
  <si>
    <t xml:space="preserve">     Others</t>
  </si>
  <si>
    <t>Foreign Direct Investment Stock by Components</t>
  </si>
  <si>
    <t>Equity Investment</t>
  </si>
  <si>
    <t>Debts Instrument</t>
  </si>
  <si>
    <t>Foreign Direct Investment Stock by Country</t>
  </si>
  <si>
    <t>ASEAN:</t>
  </si>
  <si>
    <t>Malaysia</t>
  </si>
  <si>
    <t>Singapore</t>
  </si>
  <si>
    <t>Others</t>
  </si>
  <si>
    <t>EUROPEAN UNION (EU):</t>
  </si>
  <si>
    <t xml:space="preserve">Germany </t>
  </si>
  <si>
    <t>Netherlands</t>
  </si>
  <si>
    <r>
      <t>United Kingdom</t>
    </r>
    <r>
      <rPr>
        <vertAlign val="superscript"/>
        <sz val="12"/>
        <rFont val="Arial"/>
        <family val="2"/>
      </rPr>
      <t>(1)</t>
    </r>
  </si>
  <si>
    <t>OTHER COUNTRIES:</t>
  </si>
  <si>
    <t>United Kingdom</t>
  </si>
  <si>
    <t xml:space="preserve">Hong Kong SAR </t>
  </si>
  <si>
    <t>Japan</t>
  </si>
  <si>
    <t>U.S.A</t>
  </si>
  <si>
    <t xml:space="preserve">Note: </t>
  </si>
  <si>
    <t>Foreign Direct Investment Stock by Economic Activity</t>
  </si>
  <si>
    <t>Mining and Quarrying</t>
  </si>
  <si>
    <t>Manufacturing</t>
  </si>
  <si>
    <t>Construction</t>
  </si>
  <si>
    <t>Wholesale and Retail Trade</t>
  </si>
  <si>
    <t>Financial and Insurance Activities</t>
  </si>
  <si>
    <t>Other Activities</t>
  </si>
  <si>
    <t xml:space="preserve"> Foreign Direct Investment Flows by Economic Activity</t>
  </si>
  <si>
    <t>Foreign Direct Investment Flows by Country</t>
  </si>
  <si>
    <t>Foreign Direct Investment Flows by Components</t>
  </si>
  <si>
    <t>Components</t>
  </si>
  <si>
    <r>
      <t xml:space="preserve">     </t>
    </r>
    <r>
      <rPr>
        <i/>
        <vertAlign val="superscript"/>
        <sz val="12"/>
        <rFont val="Arial"/>
        <family val="2"/>
      </rPr>
      <t>p</t>
    </r>
    <r>
      <rPr>
        <i/>
        <sz val="12"/>
        <rFont val="Arial"/>
        <family val="2"/>
      </rPr>
      <t xml:space="preserve"> Provisional</t>
    </r>
  </si>
  <si>
    <r>
      <rPr>
        <i/>
        <shadow/>
        <vertAlign val="superscript"/>
        <sz val="12"/>
        <color rgb="FF000000"/>
        <rFont val="Arial"/>
        <family val="2"/>
      </rPr>
      <t xml:space="preserve">     (1)</t>
    </r>
    <r>
      <rPr>
        <i/>
        <shadow/>
        <sz val="12"/>
        <color rgb="FF000000"/>
        <rFont val="Arial"/>
        <family val="2"/>
      </rPr>
      <t xml:space="preserve"> Withdrawal of the United Kingdom from the European Union in February 2020</t>
    </r>
  </si>
  <si>
    <t xml:space="preserve">     FDI Stock quarterly compiled starting Q1 2020</t>
  </si>
  <si>
    <t xml:space="preserve">     Figures may not tally due to rounding</t>
  </si>
  <si>
    <r>
      <t xml:space="preserve">     </t>
    </r>
    <r>
      <rPr>
        <i/>
        <vertAlign val="superscript"/>
        <sz val="12"/>
        <rFont val="Arial"/>
        <family val="2"/>
      </rPr>
      <t>r</t>
    </r>
    <r>
      <rPr>
        <i/>
        <sz val="12"/>
        <rFont val="Arial"/>
        <family val="2"/>
      </rPr>
      <t xml:space="preserve"> revised</t>
    </r>
  </si>
  <si>
    <t>Note:</t>
  </si>
  <si>
    <t xml:space="preserve">     "-" - nil</t>
  </si>
  <si>
    <r>
      <t xml:space="preserve">     </t>
    </r>
    <r>
      <rPr>
        <i/>
        <vertAlign val="superscript"/>
        <sz val="12"/>
        <rFont val="Arial"/>
        <family val="2"/>
      </rPr>
      <t xml:space="preserve">(1) </t>
    </r>
    <r>
      <rPr>
        <i/>
        <sz val="12"/>
        <rFont val="Arial"/>
        <family val="2"/>
      </rPr>
      <t xml:space="preserve">Withdrawal of the United Kingdom from the European Union in February 2020
</t>
    </r>
  </si>
  <si>
    <r>
      <t>2020</t>
    </r>
    <r>
      <rPr>
        <b/>
        <vertAlign val="superscript"/>
        <sz val="12"/>
        <rFont val="Arial"/>
        <family val="2"/>
      </rPr>
      <t>P</t>
    </r>
  </si>
  <si>
    <r>
      <t>Q2</t>
    </r>
    <r>
      <rPr>
        <b/>
        <i/>
        <vertAlign val="superscript"/>
        <sz val="12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</si>
</sst>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2"/>
      <color indexed="8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i/>
      <vertAlign val="superscript"/>
      <sz val="12"/>
      <name val="Arial"/>
      <family val="2"/>
    </font>
    <font>
      <i/>
      <shadow/>
      <vertAlign val="superscript"/>
      <sz val="12"/>
      <color rgb="FF000000"/>
      <name val="Arial"/>
      <family val="2"/>
    </font>
    <font>
      <i/>
      <shadow/>
      <sz val="12"/>
      <color rgb="FF000000"/>
      <name val="Arial"/>
      <family val="2"/>
    </font>
    <font>
      <b/>
      <sz val="12"/>
      <color theme="1"/>
      <name val="Arial"/>
      <family val="2"/>
    </font>
    <font>
      <b/>
      <i/>
      <vertAlign val="superscript"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2" fontId="2" fillId="0" borderId="2" xfId="1" applyNumberFormat="1" applyFont="1" applyBorder="1" applyAlignment="1">
      <alignment horizontal="left" vertical="top" indent="2"/>
    </xf>
    <xf numFmtId="2" fontId="2" fillId="0" borderId="2" xfId="1" applyNumberFormat="1" applyFont="1" applyBorder="1" applyAlignment="1">
      <alignment horizontal="left" vertical="center" indent="2"/>
    </xf>
    <xf numFmtId="0" fontId="3" fillId="0" borderId="2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0" applyFont="1"/>
    <xf numFmtId="0" fontId="5" fillId="0" borderId="0" xfId="2" applyFont="1" applyAlignment="1">
      <alignment vertical="center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164" fontId="2" fillId="0" borderId="2" xfId="4" applyNumberFormat="1" applyFont="1" applyFill="1" applyBorder="1" applyAlignment="1">
      <alignment horizontal="right" vertical="center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right"/>
      <protection locked="0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right" vertical="center"/>
      <protection locked="0"/>
    </xf>
    <xf numFmtId="0" fontId="2" fillId="0" borderId="3" xfId="1" applyFont="1" applyFill="1" applyBorder="1"/>
    <xf numFmtId="0" fontId="7" fillId="0" borderId="4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/>
    <xf numFmtId="2" fontId="7" fillId="0" borderId="6" xfId="1" applyNumberFormat="1" applyFont="1" applyBorder="1" applyAlignment="1">
      <alignment horizontal="left" vertical="center" indent="1"/>
    </xf>
    <xf numFmtId="0" fontId="7" fillId="0" borderId="6" xfId="4" applyNumberFormat="1" applyFont="1" applyBorder="1" applyAlignment="1">
      <alignment vertical="center"/>
    </xf>
    <xf numFmtId="0" fontId="7" fillId="0" borderId="6" xfId="4" applyNumberFormat="1" applyFont="1" applyBorder="1" applyAlignment="1">
      <alignment horizontal="right"/>
    </xf>
    <xf numFmtId="0" fontId="7" fillId="0" borderId="3" xfId="4" applyNumberFormat="1" applyFont="1" applyBorder="1" applyAlignment="1">
      <alignment horizontal="center" vertical="center"/>
    </xf>
    <xf numFmtId="0" fontId="7" fillId="0" borderId="6" xfId="4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left" vertical="center" indent="1"/>
    </xf>
    <xf numFmtId="164" fontId="2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horizontal="center" vertical="center"/>
    </xf>
    <xf numFmtId="164" fontId="2" fillId="0" borderId="2" xfId="4" applyNumberFormat="1" applyFont="1" applyFill="1" applyBorder="1" applyAlignment="1">
      <alignment vertical="center"/>
    </xf>
    <xf numFmtId="164" fontId="2" fillId="0" borderId="2" xfId="4" applyNumberFormat="1" applyFont="1" applyFill="1" applyBorder="1"/>
    <xf numFmtId="0" fontId="0" fillId="0" borderId="0" xfId="0" applyFont="1"/>
    <xf numFmtId="164" fontId="7" fillId="0" borderId="2" xfId="4" applyNumberFormat="1" applyFont="1" applyBorder="1"/>
    <xf numFmtId="164" fontId="5" fillId="0" borderId="2" xfId="4" applyNumberFormat="1" applyFont="1" applyBorder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3" xfId="1" applyFont="1" applyBorder="1" applyProtection="1">
      <protection locked="0"/>
    </xf>
    <xf numFmtId="0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</xf>
    <xf numFmtId="0" fontId="7" fillId="0" borderId="6" xfId="3" applyNumberFormat="1" applyFont="1" applyFill="1" applyBorder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3" fillId="0" borderId="2" xfId="1" applyFont="1" applyBorder="1" applyAlignment="1" applyProtection="1">
      <alignment horizontal="left" vertical="center"/>
    </xf>
    <xf numFmtId="0" fontId="2" fillId="0" borderId="2" xfId="1" applyFont="1" applyBorder="1" applyAlignment="1">
      <alignment horizontal="left" vertical="center" indent="2"/>
    </xf>
    <xf numFmtId="0" fontId="2" fillId="0" borderId="2" xfId="5" applyFont="1" applyBorder="1" applyAlignment="1" applyProtection="1">
      <alignment horizontal="left" vertical="center" indent="2"/>
    </xf>
    <xf numFmtId="164" fontId="5" fillId="0" borderId="2" xfId="4" applyNumberFormat="1" applyFont="1" applyBorder="1" applyAlignment="1" applyProtection="1">
      <alignment vertical="center"/>
      <protection locked="0"/>
    </xf>
    <xf numFmtId="164" fontId="2" fillId="0" borderId="2" xfId="4" applyNumberFormat="1" applyFont="1" applyBorder="1" applyProtection="1">
      <protection locked="0"/>
    </xf>
    <xf numFmtId="0" fontId="7" fillId="0" borderId="2" xfId="0" applyFont="1" applyBorder="1"/>
    <xf numFmtId="164" fontId="2" fillId="0" borderId="2" xfId="1" applyNumberFormat="1" applyFont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43" fontId="2" fillId="0" borderId="0" xfId="3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Protection="1">
      <protection locked="0"/>
    </xf>
    <xf numFmtId="0" fontId="9" fillId="0" borderId="0" xfId="1" applyFont="1" applyBorder="1" applyAlignment="1" applyProtection="1">
      <alignment horizontal="right" vertical="center"/>
      <protection locked="0"/>
    </xf>
    <xf numFmtId="0" fontId="2" fillId="0" borderId="0" xfId="1" applyFont="1" applyFill="1" applyAlignment="1">
      <alignment horizontal="right"/>
    </xf>
    <xf numFmtId="0" fontId="2" fillId="0" borderId="0" xfId="1" applyFont="1" applyBorder="1" applyAlignment="1">
      <alignment vertical="center"/>
    </xf>
    <xf numFmtId="164" fontId="2" fillId="0" borderId="2" xfId="3" applyNumberFormat="1" applyFont="1" applyFill="1" applyBorder="1" applyAlignment="1">
      <alignment horizontal="right" vertical="center"/>
    </xf>
    <xf numFmtId="0" fontId="2" fillId="0" borderId="0" xfId="1" applyFont="1" applyBorder="1"/>
    <xf numFmtId="0" fontId="2" fillId="0" borderId="1" xfId="1" applyFont="1" applyBorder="1" applyAlignment="1" applyProtection="1">
      <alignment horizontal="right" vertical="center"/>
      <protection locked="0"/>
    </xf>
    <xf numFmtId="0" fontId="3" fillId="0" borderId="2" xfId="1" applyFont="1" applyFill="1" applyBorder="1" applyAlignment="1" applyProtection="1">
      <alignment horizontal="right" vertical="center"/>
      <protection locked="0"/>
    </xf>
    <xf numFmtId="164" fontId="2" fillId="0" borderId="2" xfId="3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164" fontId="2" fillId="0" borderId="2" xfId="3" applyNumberFormat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Fill="1" applyAlignment="1"/>
    <xf numFmtId="0" fontId="9" fillId="0" borderId="1" xfId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2" xfId="1" applyFont="1" applyFill="1" applyBorder="1" applyAlignment="1">
      <alignment horizontal="right" vertical="center"/>
    </xf>
    <xf numFmtId="0" fontId="3" fillId="0" borderId="2" xfId="1" applyFont="1" applyFill="1" applyBorder="1" applyAlignment="1" applyProtection="1">
      <alignment horizontal="left" vertical="center"/>
    </xf>
    <xf numFmtId="164" fontId="2" fillId="0" borderId="2" xfId="3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164" fontId="2" fillId="0" borderId="0" xfId="3" applyNumberFormat="1" applyFont="1" applyFill="1" applyBorder="1" applyAlignment="1">
      <alignment vertical="center"/>
    </xf>
    <xf numFmtId="0" fontId="3" fillId="0" borderId="2" xfId="1" applyFont="1" applyFill="1" applyBorder="1" applyAlignment="1" applyProtection="1">
      <protection locked="0"/>
    </xf>
    <xf numFmtId="0" fontId="7" fillId="0" borderId="6" xfId="4" applyNumberFormat="1" applyFont="1" applyBorder="1" applyAlignment="1"/>
    <xf numFmtId="0" fontId="7" fillId="0" borderId="6" xfId="3" applyNumberFormat="1" applyFont="1" applyFill="1" applyBorder="1" applyAlignment="1">
      <alignment horizontal="right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164" fontId="2" fillId="0" borderId="2" xfId="4" applyNumberFormat="1" applyFont="1" applyBorder="1" applyAlignment="1">
      <alignment horizontal="right" vertical="center"/>
    </xf>
    <xf numFmtId="0" fontId="2" fillId="0" borderId="4" xfId="1" applyFont="1" applyBorder="1" applyProtection="1">
      <protection locked="0"/>
    </xf>
    <xf numFmtId="164" fontId="2" fillId="0" borderId="3" xfId="4" applyNumberFormat="1" applyFont="1" applyBorder="1" applyAlignment="1">
      <alignment vertical="center"/>
    </xf>
    <xf numFmtId="164" fontId="2" fillId="0" borderId="3" xfId="4" applyNumberFormat="1" applyFont="1" applyBorder="1" applyAlignment="1">
      <alignment horizontal="center" vertical="center"/>
    </xf>
    <xf numFmtId="164" fontId="2" fillId="0" borderId="3" xfId="4" applyNumberFormat="1" applyFont="1" applyFill="1" applyBorder="1"/>
    <xf numFmtId="164" fontId="5" fillId="0" borderId="3" xfId="4" applyNumberFormat="1" applyFont="1" applyBorder="1" applyAlignment="1">
      <alignment vertical="center"/>
    </xf>
    <xf numFmtId="164" fontId="2" fillId="0" borderId="0" xfId="4" applyNumberFormat="1" applyFont="1" applyFill="1"/>
    <xf numFmtId="164" fontId="0" fillId="0" borderId="0" xfId="0" applyNumberFormat="1"/>
    <xf numFmtId="43" fontId="0" fillId="0" borderId="0" xfId="0" applyNumberFormat="1"/>
    <xf numFmtId="164" fontId="2" fillId="0" borderId="0" xfId="1" applyNumberFormat="1" applyFont="1" applyBorder="1" applyProtection="1">
      <protection locked="0"/>
    </xf>
    <xf numFmtId="0" fontId="7" fillId="0" borderId="2" xfId="4" applyNumberFormat="1" applyFont="1" applyBorder="1" applyAlignment="1">
      <alignment horizontal="center" vertical="center"/>
    </xf>
    <xf numFmtId="0" fontId="2" fillId="0" borderId="2" xfId="1" applyFont="1" applyFill="1" applyBorder="1"/>
    <xf numFmtId="0" fontId="7" fillId="0" borderId="8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0" fillId="0" borderId="4" xfId="0" applyBorder="1"/>
    <xf numFmtId="0" fontId="7" fillId="0" borderId="4" xfId="1" applyFont="1" applyFill="1" applyBorder="1" applyAlignment="1">
      <alignment horizontal="right" vertical="center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7" fillId="0" borderId="2" xfId="1" applyFont="1" applyBorder="1" applyAlignment="1" applyProtection="1">
      <alignment horizontal="right" vertical="center"/>
      <protection locked="0"/>
    </xf>
    <xf numFmtId="2" fontId="2" fillId="0" borderId="2" xfId="1" applyNumberFormat="1" applyFont="1" applyBorder="1" applyAlignment="1">
      <alignment horizontal="left" vertical="center"/>
    </xf>
    <xf numFmtId="164" fontId="2" fillId="0" borderId="2" xfId="4" applyNumberFormat="1" applyFont="1" applyBorder="1" applyAlignment="1">
      <alignment horizontal="left" vertical="center"/>
    </xf>
    <xf numFmtId="164" fontId="2" fillId="0" borderId="5" xfId="4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4" applyNumberFormat="1" applyFont="1" applyAlignment="1" applyProtection="1">
      <alignment vertical="center"/>
      <protection locked="0"/>
    </xf>
    <xf numFmtId="164" fontId="2" fillId="0" borderId="2" xfId="1" applyNumberFormat="1" applyFont="1" applyFill="1" applyBorder="1"/>
    <xf numFmtId="164" fontId="13" fillId="0" borderId="2" xfId="4" applyNumberFormat="1" applyFont="1" applyBorder="1" applyAlignment="1">
      <alignment vertical="center"/>
    </xf>
    <xf numFmtId="0" fontId="9" fillId="0" borderId="0" xfId="0" applyFont="1"/>
    <xf numFmtId="164" fontId="2" fillId="0" borderId="0" xfId="1" applyNumberFormat="1" applyFont="1" applyFill="1"/>
    <xf numFmtId="0" fontId="11" fillId="0" borderId="0" xfId="1" applyFont="1" applyAlignment="1" applyProtection="1">
      <alignment vertical="center"/>
      <protection locked="0"/>
    </xf>
    <xf numFmtId="164" fontId="13" fillId="0" borderId="2" xfId="4" applyNumberFormat="1" applyFont="1" applyBorder="1" applyAlignment="1">
      <alignment horizontal="right" vertical="center"/>
    </xf>
    <xf numFmtId="164" fontId="2" fillId="0" borderId="2" xfId="4" applyNumberFormat="1" applyFont="1" applyBorder="1"/>
    <xf numFmtId="0" fontId="16" fillId="0" borderId="0" xfId="0" applyFont="1"/>
    <xf numFmtId="0" fontId="9" fillId="0" borderId="0" xfId="0" applyFont="1" applyAlignment="1">
      <alignment wrapText="1"/>
    </xf>
    <xf numFmtId="0" fontId="3" fillId="0" borderId="5" xfId="1" applyFont="1" applyFill="1" applyBorder="1" applyAlignment="1" applyProtection="1">
      <alignment horizontal="right" vertical="center"/>
      <protection locked="0"/>
    </xf>
    <xf numFmtId="0" fontId="17" fillId="0" borderId="2" xfId="0" applyFont="1" applyBorder="1" applyAlignment="1">
      <alignment horizontal="right"/>
    </xf>
    <xf numFmtId="0" fontId="13" fillId="0" borderId="2" xfId="0" applyFont="1" applyBorder="1"/>
    <xf numFmtId="0" fontId="3" fillId="0" borderId="0" xfId="1" applyFont="1" applyBorder="1" applyAlignment="1" applyProtection="1">
      <alignment horizontal="right" vertical="center"/>
      <protection locked="0"/>
    </xf>
    <xf numFmtId="0" fontId="17" fillId="0" borderId="2" xfId="0" applyFont="1" applyBorder="1" applyAlignment="1">
      <alignment horizontal="center" vertical="center"/>
    </xf>
    <xf numFmtId="164" fontId="13" fillId="0" borderId="2" xfId="4" applyNumberFormat="1" applyFont="1" applyBorder="1"/>
    <xf numFmtId="164" fontId="13" fillId="0" borderId="2" xfId="4" applyNumberFormat="1" applyFont="1" applyBorder="1" applyAlignment="1">
      <alignment horizontal="right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2" fillId="0" borderId="0" xfId="1" applyFont="1" applyBorder="1" applyAlignment="1" applyProtection="1">
      <alignment horizontal="right"/>
      <protection locked="0"/>
    </xf>
    <xf numFmtId="164" fontId="0" fillId="0" borderId="0" xfId="4" applyNumberFormat="1" applyFont="1"/>
    <xf numFmtId="43" fontId="2" fillId="0" borderId="0" xfId="1" applyNumberFormat="1" applyFont="1" applyBorder="1" applyAlignment="1">
      <alignment vertical="center"/>
    </xf>
    <xf numFmtId="0" fontId="0" fillId="0" borderId="2" xfId="0" applyBorder="1"/>
    <xf numFmtId="0" fontId="2" fillId="0" borderId="2" xfId="1" applyFont="1" applyBorder="1" applyAlignment="1" applyProtection="1">
      <alignment vertical="center"/>
      <protection locked="0"/>
    </xf>
    <xf numFmtId="0" fontId="2" fillId="0" borderId="2" xfId="1" applyFont="1" applyFill="1" applyBorder="1" applyAlignment="1">
      <alignment vertical="center"/>
    </xf>
    <xf numFmtId="0" fontId="2" fillId="0" borderId="2" xfId="1" applyFont="1" applyBorder="1" applyProtection="1">
      <protection locked="0"/>
    </xf>
    <xf numFmtId="165" fontId="2" fillId="0" borderId="0" xfId="6" applyNumberFormat="1" applyFont="1" applyBorder="1"/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7" fillId="0" borderId="3" xfId="4" applyNumberFormat="1" applyFont="1" applyBorder="1" applyAlignment="1">
      <alignment horizontal="center" vertical="center"/>
    </xf>
    <xf numFmtId="0" fontId="7" fillId="0" borderId="4" xfId="4" applyNumberFormat="1" applyFont="1" applyBorder="1" applyAlignment="1">
      <alignment horizontal="center" vertical="center"/>
    </xf>
    <xf numFmtId="0" fontId="7" fillId="0" borderId="5" xfId="4" applyNumberFormat="1" applyFont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/>
    </xf>
    <xf numFmtId="0" fontId="7" fillId="0" borderId="4" xfId="3" applyNumberFormat="1" applyFont="1" applyFill="1" applyBorder="1" applyAlignment="1">
      <alignment horizontal="center"/>
    </xf>
    <xf numFmtId="0" fontId="7" fillId="0" borderId="5" xfId="3" applyNumberFormat="1" applyFont="1" applyFill="1" applyBorder="1" applyAlignment="1">
      <alignment horizontal="center"/>
    </xf>
    <xf numFmtId="0" fontId="3" fillId="0" borderId="0" xfId="1" applyFont="1" applyBorder="1" applyAlignment="1" applyProtection="1">
      <alignment horizontal="left" vertical="center"/>
      <protection locked="0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</cellXfs>
  <cellStyles count="7">
    <cellStyle name="Comma" xfId="4" builtinId="3"/>
    <cellStyle name="Comma 2" xfId="3"/>
    <cellStyle name="Normal" xfId="0" builtinId="0"/>
    <cellStyle name="Normal 2" xfId="2"/>
    <cellStyle name="Normal_6" xfId="5"/>
    <cellStyle name="Normal_8" xfId="1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pane xSplit="1" topLeftCell="B1" activePane="topRight" state="frozen"/>
      <selection pane="topRight" activeCell="P3" sqref="P3:P5"/>
    </sheetView>
  </sheetViews>
  <sheetFormatPr defaultRowHeight="15.75" x14ac:dyDescent="0.25"/>
  <cols>
    <col min="1" max="1" width="30.42578125" style="11" customWidth="1"/>
    <col min="2" max="10" width="12.28515625" style="11" customWidth="1"/>
    <col min="11" max="16" width="12.28515625" customWidth="1"/>
  </cols>
  <sheetData>
    <row r="1" spans="1:16" ht="15" x14ac:dyDescent="0.25">
      <c r="A1"/>
      <c r="B1"/>
      <c r="C1"/>
      <c r="D1"/>
      <c r="E1"/>
      <c r="F1"/>
      <c r="G1"/>
      <c r="H1"/>
      <c r="I1"/>
      <c r="J1"/>
    </row>
    <row r="2" spans="1:16" ht="16.5" customHeight="1" x14ac:dyDescent="0.25">
      <c r="A2" s="15" t="s">
        <v>63</v>
      </c>
      <c r="B2" s="13"/>
      <c r="C2" s="13"/>
      <c r="D2" s="13"/>
      <c r="E2" s="13"/>
      <c r="F2" s="13"/>
      <c r="G2" s="13"/>
      <c r="H2" s="13"/>
      <c r="I2" s="13"/>
      <c r="J2" s="13"/>
    </row>
    <row r="3" spans="1:16" ht="15.75" customHeight="1" x14ac:dyDescent="0.25">
      <c r="A3" s="1"/>
      <c r="B3" s="1"/>
      <c r="D3" s="1"/>
      <c r="E3" s="1"/>
      <c r="F3" s="1"/>
      <c r="G3" s="1"/>
      <c r="H3" s="1"/>
      <c r="I3" s="1"/>
      <c r="J3" s="13"/>
      <c r="P3" s="124" t="s">
        <v>0</v>
      </c>
    </row>
    <row r="4" spans="1:16" ht="18.75" x14ac:dyDescent="0.25">
      <c r="A4" s="2" t="s">
        <v>3</v>
      </c>
      <c r="B4" s="79">
        <v>2016</v>
      </c>
      <c r="C4" s="79">
        <v>2017</v>
      </c>
      <c r="D4" s="17" t="s">
        <v>10</v>
      </c>
      <c r="E4" s="139">
        <v>2019</v>
      </c>
      <c r="F4" s="140"/>
      <c r="G4" s="140"/>
      <c r="H4" s="141"/>
      <c r="I4" s="3"/>
      <c r="J4" s="139">
        <v>2020</v>
      </c>
      <c r="K4" s="140"/>
      <c r="L4" s="140"/>
      <c r="M4" s="140"/>
      <c r="N4" s="141"/>
      <c r="O4" s="134"/>
      <c r="P4" s="122">
        <v>2021</v>
      </c>
    </row>
    <row r="5" spans="1:16" ht="18" x14ac:dyDescent="0.25">
      <c r="A5" s="2"/>
      <c r="B5" s="3"/>
      <c r="C5" s="3"/>
      <c r="D5" s="3"/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01" t="s">
        <v>5</v>
      </c>
      <c r="K5" s="101" t="s">
        <v>6</v>
      </c>
      <c r="L5" s="101" t="s">
        <v>7</v>
      </c>
      <c r="M5" s="101" t="s">
        <v>8</v>
      </c>
      <c r="N5" s="16" t="s">
        <v>9</v>
      </c>
      <c r="O5" s="16" t="s">
        <v>5</v>
      </c>
      <c r="P5" s="16" t="s">
        <v>74</v>
      </c>
    </row>
    <row r="6" spans="1:16" x14ac:dyDescent="0.25">
      <c r="A6" s="4" t="s">
        <v>1</v>
      </c>
      <c r="B6" s="14">
        <v>-229.9</v>
      </c>
      <c r="C6" s="14">
        <v>-114.3</v>
      </c>
      <c r="D6" s="14">
        <v>-29.4</v>
      </c>
      <c r="E6" s="14">
        <v>-146.80000000000001</v>
      </c>
      <c r="F6" s="14">
        <v>207.7</v>
      </c>
      <c r="G6" s="14">
        <v>7.8</v>
      </c>
      <c r="H6" s="14">
        <v>-109.8</v>
      </c>
      <c r="I6" s="14">
        <v>-41.1</v>
      </c>
      <c r="J6" s="14">
        <v>107.5</v>
      </c>
      <c r="K6" s="14">
        <v>-10.5</v>
      </c>
      <c r="L6" s="14">
        <v>-23.1</v>
      </c>
      <c r="M6" s="14">
        <v>142.6</v>
      </c>
      <c r="N6" s="14">
        <v>216.5</v>
      </c>
      <c r="O6" s="123">
        <v>126.7</v>
      </c>
      <c r="P6" s="123">
        <v>131.30000000000001</v>
      </c>
    </row>
    <row r="7" spans="1:16" x14ac:dyDescent="0.25">
      <c r="A7" s="5" t="s">
        <v>2</v>
      </c>
      <c r="B7" s="14">
        <v>23.2</v>
      </c>
      <c r="C7" s="14">
        <v>749.6</v>
      </c>
      <c r="D7" s="14">
        <v>727.3</v>
      </c>
      <c r="E7" s="14">
        <v>179.3</v>
      </c>
      <c r="F7" s="14">
        <v>-82.9</v>
      </c>
      <c r="G7" s="14">
        <v>256</v>
      </c>
      <c r="H7" s="14">
        <v>199.7</v>
      </c>
      <c r="I7" s="14">
        <v>552.1</v>
      </c>
      <c r="J7" s="14">
        <v>552.6</v>
      </c>
      <c r="K7" s="14">
        <v>234</v>
      </c>
      <c r="L7" s="14">
        <v>361.4</v>
      </c>
      <c r="M7" s="14">
        <v>-567.9</v>
      </c>
      <c r="N7" s="14">
        <v>580.20000000000005</v>
      </c>
      <c r="O7" s="126">
        <v>-57.3</v>
      </c>
      <c r="P7" s="126">
        <v>135.5</v>
      </c>
    </row>
    <row r="8" spans="1:16" x14ac:dyDescent="0.25">
      <c r="A8" s="6" t="s">
        <v>4</v>
      </c>
      <c r="B8" s="14">
        <v>-206.7</v>
      </c>
      <c r="C8" s="14">
        <v>635.29999999999995</v>
      </c>
      <c r="D8" s="14">
        <v>697.8</v>
      </c>
      <c r="E8" s="14">
        <v>32.5</v>
      </c>
      <c r="F8" s="14">
        <v>124.8</v>
      </c>
      <c r="G8" s="14">
        <v>263.7</v>
      </c>
      <c r="H8" s="14">
        <v>89.9</v>
      </c>
      <c r="I8" s="14">
        <v>511</v>
      </c>
      <c r="J8" s="14">
        <v>660.2</v>
      </c>
      <c r="K8" s="14">
        <v>223.4</v>
      </c>
      <c r="L8" s="14">
        <v>338.3</v>
      </c>
      <c r="M8" s="14">
        <v>-425.3</v>
      </c>
      <c r="N8" s="14">
        <v>796.7</v>
      </c>
      <c r="O8" s="123">
        <v>69.400000000000006</v>
      </c>
      <c r="P8" s="123">
        <v>266.8</v>
      </c>
    </row>
    <row r="9" spans="1:16" ht="15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6" s="10" customFormat="1" ht="17.100000000000001" customHeight="1" x14ac:dyDescent="0.2">
      <c r="A10" s="9" t="s">
        <v>20</v>
      </c>
    </row>
    <row r="11" spans="1:16" s="56" customFormat="1" ht="17.100000000000001" customHeight="1" x14ac:dyDescent="0.2">
      <c r="A11" s="114" t="s">
        <v>53</v>
      </c>
    </row>
    <row r="12" spans="1:16" s="56" customFormat="1" ht="17.100000000000001" customHeight="1" x14ac:dyDescent="0.2">
      <c r="A12" s="114" t="s">
        <v>69</v>
      </c>
      <c r="F12" s="94"/>
      <c r="G12" s="94"/>
      <c r="H12" s="94"/>
      <c r="I12" s="94"/>
    </row>
    <row r="13" spans="1:16" s="56" customFormat="1" ht="17.100000000000001" customHeight="1" x14ac:dyDescent="0.2">
      <c r="A13" s="114" t="s">
        <v>65</v>
      </c>
      <c r="F13" s="94"/>
      <c r="G13" s="94"/>
      <c r="H13" s="94"/>
      <c r="I13" s="94"/>
    </row>
    <row r="14" spans="1:16" s="56" customFormat="1" ht="17.100000000000001" customHeight="1" x14ac:dyDescent="0.2">
      <c r="A14" s="55" t="s">
        <v>68</v>
      </c>
      <c r="I14" s="94"/>
    </row>
    <row r="15" spans="1:16" ht="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6" ht="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8"/>
    </row>
    <row r="19" spans="1:10" x14ac:dyDescent="0.25">
      <c r="A19" s="8"/>
    </row>
    <row r="20" spans="1:10" x14ac:dyDescent="0.25">
      <c r="A20" s="8"/>
    </row>
    <row r="21" spans="1:10" x14ac:dyDescent="0.25">
      <c r="A21" s="8"/>
    </row>
    <row r="22" spans="1:10" x14ac:dyDescent="0.25">
      <c r="A22" s="8"/>
    </row>
    <row r="23" spans="1:10" ht="1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</row>
  </sheetData>
  <mergeCells count="2">
    <mergeCell ref="E4:H4"/>
    <mergeCell ref="J4:N4"/>
  </mergeCells>
  <phoneticPr fontId="12" type="noConversion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workbookViewId="0">
      <pane xSplit="1" topLeftCell="G1" activePane="topRight" state="frozen"/>
      <selection pane="topRight" activeCell="P3" sqref="P3:P5"/>
    </sheetView>
  </sheetViews>
  <sheetFormatPr defaultRowHeight="15.75" x14ac:dyDescent="0.25"/>
  <cols>
    <col min="1" max="1" width="39.7109375" style="38" customWidth="1"/>
    <col min="2" max="2" width="10.5703125" style="38" bestFit="1" customWidth="1"/>
    <col min="3" max="4" width="10.42578125" style="38" bestFit="1" customWidth="1"/>
    <col min="5" max="9" width="10.42578125" style="38" customWidth="1"/>
    <col min="10" max="10" width="10.42578125" style="38" bestFit="1" customWidth="1"/>
    <col min="11" max="16" width="12.28515625" customWidth="1"/>
  </cols>
  <sheetData>
    <row r="1" spans="1:18" ht="15" x14ac:dyDescent="0.25">
      <c r="A1"/>
      <c r="B1"/>
      <c r="C1"/>
      <c r="D1"/>
      <c r="E1"/>
      <c r="F1"/>
      <c r="G1"/>
      <c r="H1"/>
      <c r="I1"/>
      <c r="J1"/>
    </row>
    <row r="2" spans="1:18" ht="16.5" customHeight="1" x14ac:dyDescent="0.25">
      <c r="A2" s="19" t="s">
        <v>61</v>
      </c>
      <c r="B2" s="20"/>
      <c r="C2" s="20"/>
      <c r="D2" s="20"/>
      <c r="E2" s="20"/>
      <c r="F2" s="20"/>
      <c r="G2" s="20"/>
      <c r="H2" s="20"/>
      <c r="I2" s="20"/>
      <c r="J2" s="20"/>
    </row>
    <row r="3" spans="1:18" ht="15.75" customHeight="1" x14ac:dyDescent="0.25">
      <c r="A3" s="21"/>
      <c r="B3" s="22"/>
      <c r="C3" s="22"/>
      <c r="D3" s="23"/>
      <c r="E3" s="23"/>
      <c r="F3" s="23"/>
      <c r="G3" s="23"/>
      <c r="H3" s="23"/>
      <c r="I3" s="23"/>
      <c r="J3" s="100"/>
      <c r="K3" s="98"/>
      <c r="L3" s="99"/>
      <c r="M3" s="99"/>
      <c r="N3" s="99"/>
      <c r="O3" s="97"/>
      <c r="P3" s="97" t="s">
        <v>0</v>
      </c>
    </row>
    <row r="4" spans="1:18" ht="18.75" x14ac:dyDescent="0.25">
      <c r="A4" s="24" t="s">
        <v>11</v>
      </c>
      <c r="B4" s="80">
        <v>2016</v>
      </c>
      <c r="C4" s="80">
        <v>2017</v>
      </c>
      <c r="D4" s="26" t="s">
        <v>12</v>
      </c>
      <c r="E4" s="142">
        <v>2019</v>
      </c>
      <c r="F4" s="143"/>
      <c r="G4" s="143"/>
      <c r="H4" s="143"/>
      <c r="I4" s="143"/>
      <c r="J4" s="142">
        <v>2020</v>
      </c>
      <c r="K4" s="143"/>
      <c r="L4" s="143"/>
      <c r="M4" s="143"/>
      <c r="N4" s="144"/>
      <c r="O4" s="129"/>
      <c r="P4" s="129">
        <v>2021</v>
      </c>
    </row>
    <row r="5" spans="1:18" ht="18" x14ac:dyDescent="0.25">
      <c r="A5" s="24"/>
      <c r="B5" s="25"/>
      <c r="C5" s="25"/>
      <c r="D5" s="25"/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8" t="s">
        <v>5</v>
      </c>
      <c r="K5" s="28" t="s">
        <v>6</v>
      </c>
      <c r="L5" s="28" t="s">
        <v>7</v>
      </c>
      <c r="M5" s="28" t="s">
        <v>8</v>
      </c>
      <c r="N5" s="95" t="s">
        <v>9</v>
      </c>
      <c r="O5" s="128" t="s">
        <v>5</v>
      </c>
      <c r="P5" s="128" t="s">
        <v>74</v>
      </c>
    </row>
    <row r="6" spans="1:18" x14ac:dyDescent="0.25">
      <c r="A6" s="29" t="s">
        <v>13</v>
      </c>
      <c r="B6" s="30">
        <v>-290.7</v>
      </c>
      <c r="C6" s="30">
        <v>-660.4</v>
      </c>
      <c r="D6" s="30">
        <v>-355</v>
      </c>
      <c r="E6" s="30">
        <v>157.80000000000001</v>
      </c>
      <c r="F6" s="30">
        <v>-231.1</v>
      </c>
      <c r="G6" s="30">
        <v>174.2</v>
      </c>
      <c r="H6" s="30">
        <v>-329.3</v>
      </c>
      <c r="I6" s="87">
        <v>-228.4</v>
      </c>
      <c r="J6" s="96">
        <v>252.5</v>
      </c>
      <c r="K6" s="30">
        <v>-119</v>
      </c>
      <c r="L6" s="30">
        <v>9.9</v>
      </c>
      <c r="M6" s="30">
        <v>-237.2</v>
      </c>
      <c r="N6" s="30">
        <v>-93.8</v>
      </c>
      <c r="O6" s="126">
        <v>-104.1507</v>
      </c>
      <c r="P6" s="126">
        <v>65.099999999999994</v>
      </c>
      <c r="R6" s="132"/>
    </row>
    <row r="7" spans="1:18" x14ac:dyDescent="0.25">
      <c r="A7" s="29" t="s">
        <v>14</v>
      </c>
      <c r="B7" s="31">
        <v>19</v>
      </c>
      <c r="C7" s="31">
        <v>680.2</v>
      </c>
      <c r="D7" s="31">
        <v>944.1</v>
      </c>
      <c r="E7" s="31">
        <v>-123.8</v>
      </c>
      <c r="F7" s="31">
        <v>241.1</v>
      </c>
      <c r="G7" s="31">
        <v>83.5</v>
      </c>
      <c r="H7" s="31">
        <v>447.5</v>
      </c>
      <c r="I7" s="88">
        <v>648.20000000000005</v>
      </c>
      <c r="J7" s="96">
        <v>388.9</v>
      </c>
      <c r="K7" s="30">
        <v>311.2</v>
      </c>
      <c r="L7" s="30">
        <v>320.2</v>
      </c>
      <c r="M7" s="30">
        <v>-143.19999999999999</v>
      </c>
      <c r="N7" s="30">
        <v>877.2</v>
      </c>
      <c r="O7" s="126">
        <v>150.31365</v>
      </c>
      <c r="P7" s="126">
        <v>195.6</v>
      </c>
      <c r="R7" s="132"/>
    </row>
    <row r="8" spans="1:18" x14ac:dyDescent="0.25">
      <c r="A8" s="29" t="s">
        <v>15</v>
      </c>
      <c r="B8" s="30">
        <v>5.0999999999999996</v>
      </c>
      <c r="C8" s="30">
        <v>663.9</v>
      </c>
      <c r="D8" s="30">
        <v>25.2</v>
      </c>
      <c r="E8" s="30">
        <v>-15.5</v>
      </c>
      <c r="F8" s="30">
        <v>-12.5</v>
      </c>
      <c r="G8" s="30">
        <v>4.5999999999999996</v>
      </c>
      <c r="H8" s="30">
        <v>-11.9</v>
      </c>
      <c r="I8" s="87">
        <v>-35.299999999999997</v>
      </c>
      <c r="J8" s="96">
        <v>-9.5</v>
      </c>
      <c r="K8" s="30">
        <v>6</v>
      </c>
      <c r="L8" s="30">
        <v>27</v>
      </c>
      <c r="M8" s="30">
        <v>-32.5</v>
      </c>
      <c r="N8" s="30">
        <v>-8.9</v>
      </c>
      <c r="O8" s="126">
        <v>8.9338344000000038</v>
      </c>
      <c r="P8" s="126">
        <v>-6.9</v>
      </c>
      <c r="R8" s="132"/>
    </row>
    <row r="9" spans="1:18" x14ac:dyDescent="0.25">
      <c r="A9" s="29" t="s">
        <v>17</v>
      </c>
      <c r="B9" s="30">
        <v>-15</v>
      </c>
      <c r="C9" s="30">
        <v>-18.399999999999999</v>
      </c>
      <c r="D9" s="30">
        <v>-39</v>
      </c>
      <c r="E9" s="30">
        <v>-5.4</v>
      </c>
      <c r="F9" s="30">
        <v>-4.8</v>
      </c>
      <c r="G9" s="30">
        <v>6.6</v>
      </c>
      <c r="H9" s="30">
        <v>-6.2</v>
      </c>
      <c r="I9" s="87">
        <v>-9.9</v>
      </c>
      <c r="J9" s="96">
        <v>2</v>
      </c>
      <c r="K9" s="30">
        <v>-1</v>
      </c>
      <c r="L9" s="30">
        <v>2.2000000000000002</v>
      </c>
      <c r="M9" s="30">
        <v>-12.6</v>
      </c>
      <c r="N9" s="30">
        <v>-9.4</v>
      </c>
      <c r="O9" s="126">
        <v>2.8796600000000003</v>
      </c>
      <c r="P9" s="126">
        <v>1.1000000000000001</v>
      </c>
      <c r="R9" s="132"/>
    </row>
    <row r="10" spans="1:18" x14ac:dyDescent="0.25">
      <c r="A10" s="29" t="s">
        <v>18</v>
      </c>
      <c r="B10" s="30">
        <v>13.3</v>
      </c>
      <c r="C10" s="30">
        <v>-140.6</v>
      </c>
      <c r="D10" s="30">
        <v>101.1</v>
      </c>
      <c r="E10" s="30">
        <v>11</v>
      </c>
      <c r="F10" s="30">
        <v>15.1</v>
      </c>
      <c r="G10" s="30">
        <v>-7.4</v>
      </c>
      <c r="H10" s="30">
        <v>21.8</v>
      </c>
      <c r="I10" s="87">
        <v>40.6</v>
      </c>
      <c r="J10" s="96">
        <v>18.399999999999999</v>
      </c>
      <c r="K10" s="30">
        <v>14.3</v>
      </c>
      <c r="L10" s="30">
        <v>-18.7</v>
      </c>
      <c r="M10" s="30">
        <v>4.3</v>
      </c>
      <c r="N10" s="30">
        <v>18.3</v>
      </c>
      <c r="O10" s="126">
        <v>12.119120019999999</v>
      </c>
      <c r="P10" s="126">
        <v>14.5</v>
      </c>
      <c r="R10" s="132"/>
    </row>
    <row r="11" spans="1:18" s="34" customFormat="1" x14ac:dyDescent="0.25">
      <c r="A11" s="32" t="s">
        <v>19</v>
      </c>
      <c r="B11" s="33">
        <v>61.6</v>
      </c>
      <c r="C11" s="33">
        <v>110.6</v>
      </c>
      <c r="D11" s="33">
        <v>21.4</v>
      </c>
      <c r="E11" s="33">
        <v>8.4</v>
      </c>
      <c r="F11" s="33">
        <v>117.1</v>
      </c>
      <c r="G11" s="33">
        <v>2.2999999999999998</v>
      </c>
      <c r="H11" s="33">
        <v>-32</v>
      </c>
      <c r="I11" s="89">
        <v>95.7</v>
      </c>
      <c r="J11" s="96">
        <v>7.8</v>
      </c>
      <c r="K11" s="30">
        <v>11.9</v>
      </c>
      <c r="L11" s="30">
        <v>-2.2999999999999998</v>
      </c>
      <c r="M11" s="30">
        <v>-4.0999999999999996</v>
      </c>
      <c r="N11" s="30">
        <v>13.3</v>
      </c>
      <c r="O11" s="126">
        <v>-0.70862750000000052</v>
      </c>
      <c r="P11" s="126">
        <v>-2.6</v>
      </c>
      <c r="Q11" s="132"/>
      <c r="R11" s="132"/>
    </row>
    <row r="12" spans="1:18" x14ac:dyDescent="0.25">
      <c r="A12" s="35" t="s">
        <v>4</v>
      </c>
      <c r="B12" s="36">
        <v>-206.7</v>
      </c>
      <c r="C12" s="36">
        <v>635.29999999999995</v>
      </c>
      <c r="D12" s="36">
        <v>697.8</v>
      </c>
      <c r="E12" s="36">
        <v>32.5</v>
      </c>
      <c r="F12" s="36">
        <v>124.8</v>
      </c>
      <c r="G12" s="36">
        <v>263.8</v>
      </c>
      <c r="H12" s="36">
        <v>89.9</v>
      </c>
      <c r="I12" s="90">
        <v>511</v>
      </c>
      <c r="J12" s="36">
        <v>660.2</v>
      </c>
      <c r="K12" s="36">
        <v>223.4</v>
      </c>
      <c r="L12" s="36">
        <v>338.3</v>
      </c>
      <c r="M12" s="36">
        <v>-425.2</v>
      </c>
      <c r="N12" s="30">
        <v>796.7</v>
      </c>
      <c r="O12" s="126">
        <v>69.386936919999997</v>
      </c>
      <c r="P12" s="126">
        <v>266.8</v>
      </c>
      <c r="R12" s="92"/>
    </row>
    <row r="13" spans="1:18" x14ac:dyDescent="0.25">
      <c r="A13" s="37"/>
    </row>
    <row r="14" spans="1:18" x14ac:dyDescent="0.25">
      <c r="A14" s="9" t="s">
        <v>20</v>
      </c>
    </row>
    <row r="15" spans="1:18" ht="16.5" customHeight="1" x14ac:dyDescent="0.25">
      <c r="A15" s="37" t="s">
        <v>70</v>
      </c>
    </row>
    <row r="16" spans="1:18" ht="16.5" customHeight="1" x14ac:dyDescent="0.25">
      <c r="A16" s="37" t="s">
        <v>71</v>
      </c>
    </row>
    <row r="17" spans="1:9" s="56" customFormat="1" ht="17.100000000000001" customHeight="1" x14ac:dyDescent="0.2">
      <c r="A17" s="114" t="s">
        <v>69</v>
      </c>
      <c r="F17" s="94"/>
      <c r="G17" s="94"/>
      <c r="H17" s="94"/>
      <c r="I17" s="94"/>
    </row>
    <row r="18" spans="1:9" s="56" customFormat="1" ht="17.100000000000001" customHeight="1" x14ac:dyDescent="0.2">
      <c r="A18" s="114" t="s">
        <v>65</v>
      </c>
      <c r="F18" s="94"/>
      <c r="G18" s="94"/>
      <c r="H18" s="94"/>
      <c r="I18" s="94"/>
    </row>
    <row r="19" spans="1:9" s="56" customFormat="1" ht="17.100000000000001" customHeight="1" x14ac:dyDescent="0.2">
      <c r="A19" s="55" t="s">
        <v>68</v>
      </c>
      <c r="I19" s="94"/>
    </row>
    <row r="20" spans="1:9" x14ac:dyDescent="0.25">
      <c r="A20" s="37"/>
    </row>
    <row r="21" spans="1:9" x14ac:dyDescent="0.25">
      <c r="A21" s="37"/>
    </row>
    <row r="22" spans="1:9" x14ac:dyDescent="0.25">
      <c r="A22" s="37"/>
    </row>
    <row r="23" spans="1:9" x14ac:dyDescent="0.25">
      <c r="A23" s="37"/>
    </row>
    <row r="24" spans="1:9" x14ac:dyDescent="0.25">
      <c r="A24" s="37"/>
    </row>
    <row r="25" spans="1:9" x14ac:dyDescent="0.25">
      <c r="A25" s="39"/>
    </row>
    <row r="26" spans="1:9" x14ac:dyDescent="0.25">
      <c r="A26" s="39"/>
    </row>
    <row r="27" spans="1:9" x14ac:dyDescent="0.25">
      <c r="A27" s="39"/>
    </row>
    <row r="28" spans="1:9" x14ac:dyDescent="0.25">
      <c r="A28" s="39"/>
    </row>
    <row r="29" spans="1:9" x14ac:dyDescent="0.25">
      <c r="A29" s="39"/>
    </row>
    <row r="30" spans="1:9" x14ac:dyDescent="0.25">
      <c r="A30" s="39"/>
    </row>
    <row r="31" spans="1:9" x14ac:dyDescent="0.25">
      <c r="A31" s="39"/>
    </row>
    <row r="32" spans="1:9" x14ac:dyDescent="0.25">
      <c r="A32" s="39"/>
    </row>
    <row r="33" spans="1:1" x14ac:dyDescent="0.25">
      <c r="A33" s="39"/>
    </row>
    <row r="34" spans="1:1" x14ac:dyDescent="0.25">
      <c r="A34" s="39"/>
    </row>
    <row r="35" spans="1:1" x14ac:dyDescent="0.25">
      <c r="A35" s="39"/>
    </row>
    <row r="36" spans="1:1" x14ac:dyDescent="0.25">
      <c r="A36" s="39"/>
    </row>
    <row r="37" spans="1:1" x14ac:dyDescent="0.25">
      <c r="A37" s="39"/>
    </row>
    <row r="38" spans="1:1" x14ac:dyDescent="0.25">
      <c r="A38" s="39"/>
    </row>
    <row r="39" spans="1:1" x14ac:dyDescent="0.25">
      <c r="A39" s="39"/>
    </row>
    <row r="40" spans="1:1" x14ac:dyDescent="0.25">
      <c r="A40" s="39"/>
    </row>
    <row r="41" spans="1:1" x14ac:dyDescent="0.25">
      <c r="A41" s="39"/>
    </row>
    <row r="42" spans="1:1" x14ac:dyDescent="0.25">
      <c r="A42" s="39"/>
    </row>
    <row r="43" spans="1:1" x14ac:dyDescent="0.25">
      <c r="A43" s="39"/>
    </row>
    <row r="44" spans="1:1" x14ac:dyDescent="0.25">
      <c r="A44" s="39"/>
    </row>
    <row r="45" spans="1:1" x14ac:dyDescent="0.25">
      <c r="A45" s="39"/>
    </row>
    <row r="46" spans="1:1" x14ac:dyDescent="0.25">
      <c r="A46" s="39"/>
    </row>
    <row r="47" spans="1:1" x14ac:dyDescent="0.25">
      <c r="A47" s="39"/>
    </row>
    <row r="48" spans="1:1" x14ac:dyDescent="0.25">
      <c r="A48" s="39"/>
    </row>
    <row r="49" spans="1:1" x14ac:dyDescent="0.25">
      <c r="A49" s="39"/>
    </row>
    <row r="50" spans="1:1" x14ac:dyDescent="0.25">
      <c r="A50" s="39"/>
    </row>
    <row r="51" spans="1:1" x14ac:dyDescent="0.25">
      <c r="A51" s="39"/>
    </row>
    <row r="52" spans="1:1" x14ac:dyDescent="0.25">
      <c r="A52" s="39"/>
    </row>
    <row r="53" spans="1:1" x14ac:dyDescent="0.25">
      <c r="A53" s="39"/>
    </row>
    <row r="54" spans="1:1" x14ac:dyDescent="0.25">
      <c r="A54" s="39"/>
    </row>
    <row r="55" spans="1:1" x14ac:dyDescent="0.25">
      <c r="A55" s="39"/>
    </row>
    <row r="56" spans="1:1" x14ac:dyDescent="0.25">
      <c r="A56" s="39"/>
    </row>
    <row r="57" spans="1:1" x14ac:dyDescent="0.25">
      <c r="A57" s="39"/>
    </row>
    <row r="58" spans="1:1" x14ac:dyDescent="0.25">
      <c r="A58" s="39"/>
    </row>
    <row r="59" spans="1:1" x14ac:dyDescent="0.25">
      <c r="A59" s="39"/>
    </row>
    <row r="60" spans="1:1" x14ac:dyDescent="0.25">
      <c r="A60" s="39"/>
    </row>
    <row r="61" spans="1:1" x14ac:dyDescent="0.25">
      <c r="A61" s="39"/>
    </row>
    <row r="62" spans="1:1" x14ac:dyDescent="0.25">
      <c r="A62" s="39"/>
    </row>
    <row r="63" spans="1:1" x14ac:dyDescent="0.25">
      <c r="A63" s="39"/>
    </row>
    <row r="64" spans="1:1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  <row r="100" spans="1:1" x14ac:dyDescent="0.25">
      <c r="A100" s="39"/>
    </row>
    <row r="101" spans="1:1" x14ac:dyDescent="0.25">
      <c r="A101" s="39"/>
    </row>
    <row r="102" spans="1:1" x14ac:dyDescent="0.25">
      <c r="A102" s="39"/>
    </row>
    <row r="103" spans="1:1" x14ac:dyDescent="0.25">
      <c r="A103" s="39"/>
    </row>
    <row r="104" spans="1:1" x14ac:dyDescent="0.25">
      <c r="A104" s="39"/>
    </row>
    <row r="105" spans="1:1" x14ac:dyDescent="0.25">
      <c r="A105" s="39"/>
    </row>
    <row r="106" spans="1:1" x14ac:dyDescent="0.25">
      <c r="A106" s="39"/>
    </row>
    <row r="107" spans="1:1" x14ac:dyDescent="0.25">
      <c r="A107" s="39"/>
    </row>
    <row r="108" spans="1:1" x14ac:dyDescent="0.25">
      <c r="A108" s="39"/>
    </row>
    <row r="109" spans="1:1" x14ac:dyDescent="0.25">
      <c r="A109" s="39"/>
    </row>
    <row r="110" spans="1:1" x14ac:dyDescent="0.25">
      <c r="A110" s="39"/>
    </row>
    <row r="111" spans="1:1" x14ac:dyDescent="0.25">
      <c r="A111" s="39"/>
    </row>
    <row r="112" spans="1:1" x14ac:dyDescent="0.25">
      <c r="A112" s="39"/>
    </row>
    <row r="113" spans="1:1" x14ac:dyDescent="0.25">
      <c r="A113" s="39"/>
    </row>
    <row r="114" spans="1:1" x14ac:dyDescent="0.25">
      <c r="A114" s="39"/>
    </row>
    <row r="115" spans="1:1" x14ac:dyDescent="0.25">
      <c r="A115" s="39"/>
    </row>
    <row r="116" spans="1:1" x14ac:dyDescent="0.25">
      <c r="A116" s="39"/>
    </row>
    <row r="117" spans="1:1" x14ac:dyDescent="0.25">
      <c r="A117" s="39"/>
    </row>
    <row r="118" spans="1:1" x14ac:dyDescent="0.25">
      <c r="A118" s="39"/>
    </row>
    <row r="119" spans="1:1" x14ac:dyDescent="0.25">
      <c r="A119" s="39"/>
    </row>
    <row r="120" spans="1:1" x14ac:dyDescent="0.25">
      <c r="A120" s="39"/>
    </row>
    <row r="121" spans="1:1" x14ac:dyDescent="0.25">
      <c r="A121" s="39"/>
    </row>
    <row r="122" spans="1:1" x14ac:dyDescent="0.25">
      <c r="A122" s="39"/>
    </row>
    <row r="123" spans="1:1" x14ac:dyDescent="0.25">
      <c r="A123" s="39"/>
    </row>
    <row r="124" spans="1:1" x14ac:dyDescent="0.25">
      <c r="A124" s="39"/>
    </row>
  </sheetData>
  <mergeCells count="2">
    <mergeCell ref="E4:I4"/>
    <mergeCell ref="J4:N4"/>
  </mergeCells>
  <phoneticPr fontId="1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xSplit="1" topLeftCell="K1" activePane="topRight" state="frozen"/>
      <selection pane="topRight" activeCell="P34" sqref="P34"/>
    </sheetView>
  </sheetViews>
  <sheetFormatPr defaultRowHeight="15.75" x14ac:dyDescent="0.25"/>
  <cols>
    <col min="1" max="1" width="27.85546875" style="56" customWidth="1"/>
    <col min="2" max="9" width="13.7109375" style="56" customWidth="1"/>
    <col min="10" max="10" width="14.7109375" style="56" bestFit="1" customWidth="1"/>
    <col min="11" max="12" width="14.7109375" customWidth="1"/>
    <col min="13" max="14" width="14.7109375" style="102" customWidth="1"/>
    <col min="15" max="16" width="14.7109375" customWidth="1"/>
  </cols>
  <sheetData>
    <row r="1" spans="1:16" ht="15" x14ac:dyDescent="0.25">
      <c r="A1"/>
      <c r="B1"/>
      <c r="C1"/>
      <c r="D1"/>
      <c r="E1"/>
      <c r="F1"/>
      <c r="G1"/>
      <c r="H1"/>
      <c r="I1"/>
      <c r="J1"/>
    </row>
    <row r="2" spans="1:16" ht="15.75" customHeight="1" x14ac:dyDescent="0.25">
      <c r="A2" s="15" t="s">
        <v>62</v>
      </c>
      <c r="B2" s="13"/>
      <c r="C2" s="13"/>
      <c r="D2" s="13"/>
      <c r="E2" s="13"/>
      <c r="F2" s="13"/>
      <c r="G2" s="13"/>
      <c r="H2" s="13"/>
      <c r="I2" s="13"/>
      <c r="J2" s="13"/>
    </row>
    <row r="3" spans="1:16" ht="15.75" customHeight="1" x14ac:dyDescent="0.25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16" ht="15" customHeight="1" x14ac:dyDescent="0.25">
      <c r="A4" s="40"/>
      <c r="B4" s="41"/>
      <c r="C4" s="41"/>
      <c r="D4" s="41"/>
      <c r="E4" s="41"/>
      <c r="F4" s="41"/>
      <c r="G4" s="41"/>
      <c r="H4" s="41"/>
      <c r="I4" s="41"/>
      <c r="J4" s="40"/>
      <c r="K4" s="86"/>
      <c r="L4" s="99"/>
      <c r="M4" s="103"/>
      <c r="N4" s="103"/>
      <c r="O4" s="42"/>
      <c r="P4" s="42" t="s">
        <v>0</v>
      </c>
    </row>
    <row r="5" spans="1:16" ht="18.75" x14ac:dyDescent="0.25">
      <c r="A5" s="43" t="s">
        <v>21</v>
      </c>
      <c r="B5" s="81">
        <v>2016</v>
      </c>
      <c r="C5" s="81">
        <v>2017</v>
      </c>
      <c r="D5" s="44" t="s">
        <v>12</v>
      </c>
      <c r="E5" s="145">
        <v>2019</v>
      </c>
      <c r="F5" s="146"/>
      <c r="G5" s="146"/>
      <c r="H5" s="146"/>
      <c r="I5" s="146"/>
      <c r="J5" s="145" t="s">
        <v>73</v>
      </c>
      <c r="K5" s="146"/>
      <c r="L5" s="146"/>
      <c r="M5" s="146"/>
      <c r="N5" s="147"/>
      <c r="O5" s="130"/>
      <c r="P5" s="130">
        <v>2021</v>
      </c>
    </row>
    <row r="6" spans="1:16" ht="18" x14ac:dyDescent="0.25">
      <c r="A6" s="43"/>
      <c r="B6" s="44"/>
      <c r="C6" s="44"/>
      <c r="D6" s="44"/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5" t="s">
        <v>5</v>
      </c>
      <c r="K6" s="45" t="s">
        <v>6</v>
      </c>
      <c r="L6" s="45" t="s">
        <v>7</v>
      </c>
      <c r="M6" s="45" t="s">
        <v>8</v>
      </c>
      <c r="N6" s="45" t="s">
        <v>9</v>
      </c>
      <c r="O6" s="125" t="s">
        <v>5</v>
      </c>
      <c r="P6" s="125" t="s">
        <v>74</v>
      </c>
    </row>
    <row r="7" spans="1:16" x14ac:dyDescent="0.25">
      <c r="A7" s="46" t="s">
        <v>22</v>
      </c>
      <c r="B7" s="14">
        <v>-88.6</v>
      </c>
      <c r="C7" s="14">
        <v>755.1</v>
      </c>
      <c r="D7" s="14">
        <v>99</v>
      </c>
      <c r="E7" s="14">
        <v>9.8000000000000007</v>
      </c>
      <c r="F7" s="14">
        <v>0.8</v>
      </c>
      <c r="G7" s="14">
        <v>24.3</v>
      </c>
      <c r="H7" s="14">
        <v>-59.4</v>
      </c>
      <c r="I7" s="14">
        <v>-24.4</v>
      </c>
      <c r="J7" s="14">
        <v>51.2</v>
      </c>
      <c r="K7" s="14">
        <v>-9.1</v>
      </c>
      <c r="L7" s="14">
        <v>21.7</v>
      </c>
      <c r="M7" s="113">
        <v>-58.3</v>
      </c>
      <c r="N7" s="113">
        <v>5.6</v>
      </c>
      <c r="O7" s="126">
        <v>-4.8</v>
      </c>
      <c r="P7" s="126">
        <v>-6.6</v>
      </c>
    </row>
    <row r="8" spans="1:16" x14ac:dyDescent="0.25">
      <c r="A8" s="5" t="s">
        <v>23</v>
      </c>
      <c r="B8" s="14">
        <v>8.9</v>
      </c>
      <c r="C8" s="14">
        <v>674.7</v>
      </c>
      <c r="D8" s="14">
        <v>29.1</v>
      </c>
      <c r="E8" s="14">
        <v>-3.2</v>
      </c>
      <c r="F8" s="14">
        <v>5.2</v>
      </c>
      <c r="G8" s="14">
        <v>19.5</v>
      </c>
      <c r="H8" s="14">
        <v>-27.2</v>
      </c>
      <c r="I8" s="14">
        <v>-5.8</v>
      </c>
      <c r="J8" s="14">
        <v>18.7</v>
      </c>
      <c r="K8" s="14">
        <v>-13.6</v>
      </c>
      <c r="L8" s="14">
        <v>-2.8</v>
      </c>
      <c r="M8" s="113">
        <v>-21.1</v>
      </c>
      <c r="N8" s="113">
        <v>-18.8</v>
      </c>
      <c r="O8" s="126">
        <v>-14.1</v>
      </c>
      <c r="P8" s="126">
        <v>2.5</v>
      </c>
    </row>
    <row r="9" spans="1:16" x14ac:dyDescent="0.25">
      <c r="A9" s="5" t="s">
        <v>24</v>
      </c>
      <c r="B9" s="14">
        <v>-97.9</v>
      </c>
      <c r="C9" s="14">
        <v>79.599999999999994</v>
      </c>
      <c r="D9" s="14">
        <v>69.5</v>
      </c>
      <c r="E9" s="14">
        <v>13</v>
      </c>
      <c r="F9" s="14">
        <v>-4.5999999999999996</v>
      </c>
      <c r="G9" s="14">
        <v>4.3</v>
      </c>
      <c r="H9" s="14">
        <v>-31.9</v>
      </c>
      <c r="I9" s="14">
        <v>-19.2</v>
      </c>
      <c r="J9" s="14">
        <v>35.4</v>
      </c>
      <c r="K9" s="14">
        <v>4.5</v>
      </c>
      <c r="L9" s="14">
        <v>24.4</v>
      </c>
      <c r="M9" s="113">
        <v>-37.5</v>
      </c>
      <c r="N9" s="113">
        <v>26.7</v>
      </c>
      <c r="O9" s="126">
        <v>9.8000000000000007</v>
      </c>
      <c r="P9" s="126">
        <v>-9</v>
      </c>
    </row>
    <row r="10" spans="1:16" x14ac:dyDescent="0.25">
      <c r="A10" s="5" t="s">
        <v>25</v>
      </c>
      <c r="B10" s="14">
        <v>0.3</v>
      </c>
      <c r="C10" s="14">
        <v>0.9</v>
      </c>
      <c r="D10" s="14">
        <v>0.4</v>
      </c>
      <c r="E10" s="14">
        <v>0</v>
      </c>
      <c r="F10" s="14">
        <v>0.2</v>
      </c>
      <c r="G10" s="14">
        <v>0.5</v>
      </c>
      <c r="H10" s="14">
        <v>-0.2</v>
      </c>
      <c r="I10" s="14">
        <v>0.5</v>
      </c>
      <c r="J10" s="14">
        <v>-2.9</v>
      </c>
      <c r="K10" s="14">
        <v>0.1</v>
      </c>
      <c r="L10" s="14">
        <v>0.2</v>
      </c>
      <c r="M10" s="113">
        <v>0.4</v>
      </c>
      <c r="N10" s="113">
        <v>-2.2999999999999998</v>
      </c>
      <c r="O10" s="118">
        <v>-5.2999999999999999E-2</v>
      </c>
      <c r="P10" s="118">
        <v>-0.01</v>
      </c>
    </row>
    <row r="11" spans="1:16" x14ac:dyDescent="0.25">
      <c r="A11" s="46" t="s">
        <v>26</v>
      </c>
      <c r="B11" s="14">
        <v>-241.4</v>
      </c>
      <c r="C11" s="14">
        <v>-823.7</v>
      </c>
      <c r="D11" s="14">
        <v>-461.9</v>
      </c>
      <c r="E11" s="14">
        <v>25.5</v>
      </c>
      <c r="F11" s="14">
        <v>-217.3</v>
      </c>
      <c r="G11" s="14">
        <v>112.8</v>
      </c>
      <c r="H11" s="14">
        <v>-288.10000000000002</v>
      </c>
      <c r="I11" s="14">
        <v>-367.1</v>
      </c>
      <c r="J11" s="14">
        <v>30.9</v>
      </c>
      <c r="K11" s="14">
        <v>-53.4</v>
      </c>
      <c r="L11" s="14">
        <v>-90.7</v>
      </c>
      <c r="M11" s="113">
        <v>27.4</v>
      </c>
      <c r="N11" s="113">
        <v>-85.9</v>
      </c>
      <c r="O11" s="126">
        <v>9.6999999999999993</v>
      </c>
      <c r="P11" s="126">
        <v>41.4</v>
      </c>
    </row>
    <row r="12" spans="1:16" x14ac:dyDescent="0.25">
      <c r="A12" s="5" t="s">
        <v>27</v>
      </c>
      <c r="B12" s="14">
        <v>-5.7</v>
      </c>
      <c r="C12" s="14">
        <v>5.6</v>
      </c>
      <c r="D12" s="14">
        <v>-2.4</v>
      </c>
      <c r="E12" s="14">
        <v>-1.3</v>
      </c>
      <c r="F12" s="14">
        <v>-0.3</v>
      </c>
      <c r="G12" s="14">
        <v>-0.7</v>
      </c>
      <c r="H12" s="14">
        <v>0.6</v>
      </c>
      <c r="I12" s="14">
        <v>-1.7</v>
      </c>
      <c r="J12" s="14">
        <v>-1</v>
      </c>
      <c r="K12" s="14">
        <v>-0.7</v>
      </c>
      <c r="L12" s="14">
        <v>-0.7</v>
      </c>
      <c r="M12" s="113">
        <v>2.1</v>
      </c>
      <c r="N12" s="113">
        <v>-0.4</v>
      </c>
      <c r="O12" s="126">
        <v>-0.6</v>
      </c>
      <c r="P12" s="126">
        <v>0.8</v>
      </c>
    </row>
    <row r="13" spans="1:16" x14ac:dyDescent="0.25">
      <c r="A13" s="5" t="s">
        <v>28</v>
      </c>
      <c r="B13" s="14">
        <v>176.4</v>
      </c>
      <c r="C13" s="14">
        <v>-33.700000000000003</v>
      </c>
      <c r="D13" s="14">
        <v>36.299999999999997</v>
      </c>
      <c r="E13" s="14">
        <v>-26.8</v>
      </c>
      <c r="F13" s="14">
        <v>27.9</v>
      </c>
      <c r="G13" s="14">
        <v>26.5</v>
      </c>
      <c r="H13" s="14">
        <v>-126.7</v>
      </c>
      <c r="I13" s="14">
        <v>-99.1</v>
      </c>
      <c r="J13" s="14">
        <v>30.8</v>
      </c>
      <c r="K13" s="14">
        <v>-53.2</v>
      </c>
      <c r="L13" s="14">
        <v>-89.2</v>
      </c>
      <c r="M13" s="113">
        <v>26.2</v>
      </c>
      <c r="N13" s="113">
        <v>-85.5</v>
      </c>
      <c r="O13" s="126">
        <v>7</v>
      </c>
      <c r="P13" s="126">
        <v>36.5</v>
      </c>
    </row>
    <row r="14" spans="1:16" ht="18" x14ac:dyDescent="0.25">
      <c r="A14" s="47" t="s">
        <v>29</v>
      </c>
      <c r="B14" s="14">
        <v>-405.4</v>
      </c>
      <c r="C14" s="14">
        <v>-776.4</v>
      </c>
      <c r="D14" s="14">
        <v>-498.9</v>
      </c>
      <c r="E14" s="14">
        <v>52.9</v>
      </c>
      <c r="F14" s="14">
        <v>-245.5</v>
      </c>
      <c r="G14" s="14">
        <v>98.1</v>
      </c>
      <c r="H14" s="14">
        <v>-156.9</v>
      </c>
      <c r="I14" s="14">
        <v>-251.5</v>
      </c>
      <c r="J14" s="14" t="s">
        <v>16</v>
      </c>
      <c r="K14" s="14" t="s">
        <v>16</v>
      </c>
      <c r="L14" s="14" t="s">
        <v>16</v>
      </c>
      <c r="M14" s="117" t="s">
        <v>16</v>
      </c>
      <c r="N14" s="117" t="s">
        <v>16</v>
      </c>
      <c r="O14" s="127" t="s">
        <v>16</v>
      </c>
      <c r="P14" s="127" t="s">
        <v>16</v>
      </c>
    </row>
    <row r="15" spans="1:16" x14ac:dyDescent="0.25">
      <c r="A15" s="48" t="s">
        <v>25</v>
      </c>
      <c r="B15" s="14">
        <v>-6.8</v>
      </c>
      <c r="C15" s="14">
        <v>-19.2</v>
      </c>
      <c r="D15" s="14">
        <v>3.1</v>
      </c>
      <c r="E15" s="14">
        <v>0.7</v>
      </c>
      <c r="F15" s="14">
        <v>0.5</v>
      </c>
      <c r="G15" s="14">
        <v>-11</v>
      </c>
      <c r="H15" s="14">
        <v>-5.0999999999999996</v>
      </c>
      <c r="I15" s="14">
        <v>-14.8</v>
      </c>
      <c r="J15" s="14">
        <v>1.1000000000000001</v>
      </c>
      <c r="K15" s="14">
        <v>0.5</v>
      </c>
      <c r="L15" s="14">
        <v>-0.8</v>
      </c>
      <c r="M15" s="113">
        <v>-0.9</v>
      </c>
      <c r="N15" s="113">
        <v>-0.1</v>
      </c>
      <c r="O15" s="126">
        <v>3.3</v>
      </c>
      <c r="P15" s="126">
        <v>4.0999999999999996</v>
      </c>
    </row>
    <row r="16" spans="1:16" x14ac:dyDescent="0.25">
      <c r="A16" s="46" t="s">
        <v>30</v>
      </c>
      <c r="B16" s="14">
        <v>123.3</v>
      </c>
      <c r="C16" s="14">
        <v>703.9</v>
      </c>
      <c r="D16" s="14">
        <v>1060.7</v>
      </c>
      <c r="E16" s="14">
        <f>SUM(E17:E21)</f>
        <v>-2.7919478999999967</v>
      </c>
      <c r="F16" s="14">
        <f t="shared" ref="F16:I16" si="0">SUM(F17:F21)</f>
        <v>341.24899999999997</v>
      </c>
      <c r="G16" s="14">
        <f t="shared" si="0"/>
        <v>126.6</v>
      </c>
      <c r="H16" s="14">
        <f t="shared" si="0"/>
        <v>437.37959282999998</v>
      </c>
      <c r="I16" s="14">
        <f t="shared" si="0"/>
        <v>902.43664493000006</v>
      </c>
      <c r="J16" s="14">
        <v>578</v>
      </c>
      <c r="K16" s="14">
        <v>286</v>
      </c>
      <c r="L16" s="14">
        <v>407.6</v>
      </c>
      <c r="M16" s="113">
        <v>-395.6</v>
      </c>
      <c r="N16" s="113">
        <v>877</v>
      </c>
      <c r="O16" s="126">
        <v>64.5</v>
      </c>
      <c r="P16" s="126">
        <v>232</v>
      </c>
    </row>
    <row r="17" spans="1:16" x14ac:dyDescent="0.25">
      <c r="A17" s="47" t="s">
        <v>31</v>
      </c>
      <c r="B17" s="14"/>
      <c r="C17" s="14"/>
      <c r="D17" s="14"/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>
        <v>178.8</v>
      </c>
      <c r="K17" s="14">
        <v>-165.1</v>
      </c>
      <c r="L17" s="14">
        <v>144.30000000000001</v>
      </c>
      <c r="M17" s="113">
        <v>-237</v>
      </c>
      <c r="N17" s="113">
        <v>-79.099999999999994</v>
      </c>
      <c r="O17" s="126">
        <v>-87.7</v>
      </c>
      <c r="P17" s="126">
        <v>43.9</v>
      </c>
    </row>
    <row r="18" spans="1:16" x14ac:dyDescent="0.25">
      <c r="A18" s="5" t="s">
        <v>32</v>
      </c>
      <c r="B18" s="14">
        <v>10</v>
      </c>
      <c r="C18" s="14">
        <v>651.5</v>
      </c>
      <c r="D18" s="14">
        <v>917.4</v>
      </c>
      <c r="E18" s="14">
        <v>-36.299999999999997</v>
      </c>
      <c r="F18" s="14">
        <v>261.39999999999998</v>
      </c>
      <c r="G18" s="14">
        <v>106.3</v>
      </c>
      <c r="H18" s="14">
        <v>431.6</v>
      </c>
      <c r="I18" s="14">
        <v>763</v>
      </c>
      <c r="J18" s="14">
        <v>191.5</v>
      </c>
      <c r="K18" s="14">
        <v>413.3</v>
      </c>
      <c r="L18" s="14">
        <v>305.10000000000002</v>
      </c>
      <c r="M18" s="113">
        <v>-169.3</v>
      </c>
      <c r="N18" s="113">
        <v>740.6</v>
      </c>
      <c r="O18" s="126">
        <v>157.6</v>
      </c>
      <c r="P18" s="126">
        <v>147.1</v>
      </c>
    </row>
    <row r="19" spans="1:16" x14ac:dyDescent="0.25">
      <c r="A19" s="47" t="s">
        <v>33</v>
      </c>
      <c r="B19" s="14">
        <v>-4.9000000000000004</v>
      </c>
      <c r="C19" s="14">
        <v>-16.5</v>
      </c>
      <c r="D19" s="14">
        <v>84.5</v>
      </c>
      <c r="E19" s="14">
        <v>-14.2</v>
      </c>
      <c r="F19" s="14">
        <v>-35.799999999999997</v>
      </c>
      <c r="G19" s="14">
        <v>13.4</v>
      </c>
      <c r="H19" s="14">
        <v>7.7</v>
      </c>
      <c r="I19" s="14">
        <v>-28.9</v>
      </c>
      <c r="J19" s="14">
        <v>208.8</v>
      </c>
      <c r="K19" s="14">
        <v>-2.2999999999999998</v>
      </c>
      <c r="L19" s="14">
        <v>-10.3</v>
      </c>
      <c r="M19" s="113">
        <v>-9.5</v>
      </c>
      <c r="N19" s="113">
        <v>186.7</v>
      </c>
      <c r="O19" s="126">
        <v>-14.4</v>
      </c>
      <c r="P19" s="126">
        <v>25</v>
      </c>
    </row>
    <row r="20" spans="1:16" x14ac:dyDescent="0.25">
      <c r="A20" s="47" t="s">
        <v>34</v>
      </c>
      <c r="B20" s="14">
        <v>3.1</v>
      </c>
      <c r="C20" s="14">
        <v>-1.4</v>
      </c>
      <c r="D20" s="14">
        <v>0.3</v>
      </c>
      <c r="E20" s="14">
        <v>0.4</v>
      </c>
      <c r="F20" s="14">
        <v>0</v>
      </c>
      <c r="G20" s="14">
        <v>0.1</v>
      </c>
      <c r="H20" s="14">
        <v>0</v>
      </c>
      <c r="I20" s="14">
        <v>0.5</v>
      </c>
      <c r="J20" s="14">
        <v>0.3</v>
      </c>
      <c r="K20" s="14">
        <v>0.5</v>
      </c>
      <c r="L20" s="14">
        <v>0.4</v>
      </c>
      <c r="M20" s="113">
        <v>0</v>
      </c>
      <c r="N20" s="113">
        <v>1.2</v>
      </c>
      <c r="O20" s="126">
        <v>0.4</v>
      </c>
      <c r="P20" s="126">
        <v>0.01</v>
      </c>
    </row>
    <row r="21" spans="1:16" x14ac:dyDescent="0.25">
      <c r="A21" s="47" t="s">
        <v>35</v>
      </c>
      <c r="B21" s="49">
        <v>115.1</v>
      </c>
      <c r="C21" s="49">
        <v>70.2</v>
      </c>
      <c r="D21" s="49">
        <v>58.6</v>
      </c>
      <c r="E21" s="14">
        <v>47.308052100000005</v>
      </c>
      <c r="F21" s="14">
        <v>115.649</v>
      </c>
      <c r="G21" s="14">
        <v>6.8</v>
      </c>
      <c r="H21" s="14">
        <v>-1.9204071700000149</v>
      </c>
      <c r="I21" s="49">
        <v>167.83664493000001</v>
      </c>
      <c r="J21" s="50">
        <v>-1.3000000000000003</v>
      </c>
      <c r="K21" s="50">
        <v>39.699999999999996</v>
      </c>
      <c r="L21" s="50">
        <v>-32.200000000000003</v>
      </c>
      <c r="M21" s="113">
        <v>21.3</v>
      </c>
      <c r="N21" s="113">
        <v>27.599999999999998</v>
      </c>
      <c r="O21" s="126">
        <v>-1.7</v>
      </c>
      <c r="P21" s="126">
        <v>15.91</v>
      </c>
    </row>
    <row r="22" spans="1:16" x14ac:dyDescent="0.25">
      <c r="A22" s="51" t="s">
        <v>4</v>
      </c>
      <c r="B22" s="36">
        <v>-206.7</v>
      </c>
      <c r="C22" s="36">
        <v>635.29999999999995</v>
      </c>
      <c r="D22" s="36">
        <v>697.8</v>
      </c>
      <c r="E22" s="36">
        <v>32.5</v>
      </c>
      <c r="F22" s="36">
        <v>124.8</v>
      </c>
      <c r="G22" s="36">
        <v>263.7</v>
      </c>
      <c r="H22" s="36">
        <v>89.9</v>
      </c>
      <c r="I22" s="36">
        <v>511</v>
      </c>
      <c r="J22" s="52">
        <v>660.2</v>
      </c>
      <c r="K22" s="52">
        <v>223.4</v>
      </c>
      <c r="L22" s="52">
        <v>338.3</v>
      </c>
      <c r="M22" s="113">
        <v>-425.2</v>
      </c>
      <c r="N22" s="113">
        <v>796.7</v>
      </c>
      <c r="O22" s="126">
        <v>69.400000000000006</v>
      </c>
      <c r="P22" s="126">
        <v>266.8</v>
      </c>
    </row>
    <row r="23" spans="1:16" ht="15" x14ac:dyDescent="0.25">
      <c r="A23" s="53"/>
      <c r="B23" s="54"/>
      <c r="C23" s="54"/>
      <c r="D23" s="54"/>
      <c r="E23" s="54"/>
      <c r="F23" s="54"/>
      <c r="G23" s="54"/>
      <c r="H23" s="54"/>
      <c r="I23" s="54"/>
      <c r="J23"/>
    </row>
    <row r="24" spans="1:16" x14ac:dyDescent="0.25">
      <c r="A24" s="9" t="s">
        <v>20</v>
      </c>
      <c r="B24" s="53"/>
      <c r="C24" s="53"/>
      <c r="D24" s="53"/>
      <c r="E24" s="53"/>
      <c r="F24"/>
      <c r="G24"/>
      <c r="H24"/>
      <c r="I24"/>
      <c r="J24"/>
    </row>
    <row r="25" spans="1:16" ht="15.75" customHeight="1" x14ac:dyDescent="0.25">
      <c r="A25" s="55" t="s">
        <v>70</v>
      </c>
      <c r="B25" s="53"/>
      <c r="C25" s="53"/>
      <c r="D25" s="53"/>
      <c r="E25" s="53"/>
      <c r="F25"/>
      <c r="G25"/>
      <c r="H25"/>
      <c r="I25"/>
      <c r="J25" s="92"/>
      <c r="K25" s="92"/>
      <c r="L25" s="92"/>
      <c r="M25" s="92"/>
      <c r="N25" s="92"/>
    </row>
    <row r="26" spans="1:16" ht="15.75" customHeight="1" x14ac:dyDescent="0.25">
      <c r="A26" s="55" t="s">
        <v>71</v>
      </c>
      <c r="B26" s="53"/>
      <c r="C26" s="53"/>
      <c r="D26" s="53"/>
      <c r="E26" s="53"/>
      <c r="F26"/>
      <c r="G26"/>
      <c r="H26"/>
      <c r="I26"/>
      <c r="J26"/>
    </row>
    <row r="27" spans="1:16" s="56" customFormat="1" ht="17.100000000000001" customHeight="1" x14ac:dyDescent="0.2">
      <c r="A27" s="120" t="s">
        <v>72</v>
      </c>
      <c r="F27" s="94"/>
      <c r="G27" s="94"/>
      <c r="H27" s="94"/>
      <c r="I27" s="94"/>
    </row>
    <row r="28" spans="1:16" s="56" customFormat="1" ht="17.100000000000001" customHeight="1" x14ac:dyDescent="0.2">
      <c r="A28" s="114" t="s">
        <v>69</v>
      </c>
      <c r="F28" s="94"/>
      <c r="G28" s="94"/>
      <c r="H28" s="94"/>
      <c r="I28" s="94"/>
    </row>
    <row r="29" spans="1:16" s="56" customFormat="1" ht="17.100000000000001" customHeight="1" x14ac:dyDescent="0.2">
      <c r="A29" s="114" t="s">
        <v>65</v>
      </c>
      <c r="I29" s="94"/>
    </row>
    <row r="30" spans="1:16" ht="15" x14ac:dyDescent="0.25">
      <c r="A30" s="55" t="s">
        <v>68</v>
      </c>
      <c r="B30" s="53"/>
      <c r="C30" s="53"/>
      <c r="D30" s="53"/>
      <c r="E30" s="53"/>
      <c r="F30" s="53"/>
      <c r="G30" s="53"/>
      <c r="H30" s="53"/>
      <c r="I30"/>
      <c r="J30"/>
      <c r="L30" s="93"/>
    </row>
    <row r="31" spans="1:16" ht="15" x14ac:dyDescent="0.25">
      <c r="A31" s="53"/>
      <c r="B31" s="53"/>
      <c r="C31" s="53"/>
      <c r="D31" s="53"/>
      <c r="E31" s="53"/>
      <c r="F31" s="53"/>
      <c r="G31" s="53"/>
      <c r="H31" s="53"/>
      <c r="I31"/>
      <c r="J31"/>
      <c r="L31" s="92"/>
    </row>
    <row r="32" spans="1:16" ht="15" x14ac:dyDescent="0.25">
      <c r="A32" s="53"/>
      <c r="B32" s="53"/>
      <c r="C32" s="53"/>
      <c r="D32" s="53"/>
      <c r="E32" s="53"/>
      <c r="F32" s="53"/>
      <c r="G32" s="53"/>
      <c r="H32" s="53"/>
      <c r="I32"/>
      <c r="J32"/>
      <c r="M32"/>
      <c r="N32"/>
    </row>
    <row r="33" spans="1:10" x14ac:dyDescent="0.25">
      <c r="A33" s="53"/>
      <c r="I33"/>
      <c r="J33"/>
    </row>
    <row r="34" spans="1:10" x14ac:dyDescent="0.25">
      <c r="A34" s="53"/>
      <c r="I34"/>
      <c r="J34"/>
    </row>
    <row r="35" spans="1:10" x14ac:dyDescent="0.25">
      <c r="A35" s="53"/>
      <c r="I35"/>
      <c r="J35"/>
    </row>
    <row r="36" spans="1:10" x14ac:dyDescent="0.25">
      <c r="A36" s="53"/>
      <c r="I36"/>
      <c r="J36"/>
    </row>
    <row r="37" spans="1:10" x14ac:dyDescent="0.25">
      <c r="A37" s="53"/>
      <c r="I37"/>
      <c r="J37"/>
    </row>
    <row r="38" spans="1:10" ht="15" x14ac:dyDescent="0.25">
      <c r="A38" s="53"/>
      <c r="B38" s="53"/>
      <c r="C38" s="53"/>
      <c r="D38" s="53"/>
      <c r="E38" s="53"/>
      <c r="F38" s="53"/>
      <c r="G38" s="53"/>
      <c r="H38" s="53"/>
      <c r="I38"/>
      <c r="J38"/>
    </row>
    <row r="39" spans="1:10" ht="15" x14ac:dyDescent="0.25">
      <c r="A39" s="53"/>
      <c r="B39" s="57"/>
      <c r="C39" s="57"/>
      <c r="D39" s="57"/>
      <c r="E39" s="57"/>
      <c r="F39" s="57"/>
      <c r="G39" s="57"/>
      <c r="H39" s="57"/>
      <c r="I39"/>
      <c r="J39"/>
    </row>
    <row r="40" spans="1:10" ht="15" x14ac:dyDescent="0.25">
      <c r="A40" s="53"/>
      <c r="B40" s="53"/>
      <c r="C40" s="53"/>
      <c r="D40" s="53"/>
      <c r="E40" s="53"/>
      <c r="F40" s="53"/>
      <c r="G40" s="53"/>
      <c r="H40" s="53"/>
      <c r="I40"/>
      <c r="J40"/>
    </row>
    <row r="41" spans="1:10" ht="15" x14ac:dyDescent="0.25">
      <c r="A41" s="53"/>
      <c r="B41" s="53"/>
      <c r="C41" s="53"/>
      <c r="D41" s="53"/>
      <c r="E41" s="53"/>
      <c r="F41" s="53"/>
      <c r="G41" s="53"/>
      <c r="H41" s="53"/>
      <c r="I41"/>
      <c r="J41"/>
    </row>
    <row r="42" spans="1:10" ht="15" x14ac:dyDescent="0.25">
      <c r="A42" s="53"/>
      <c r="B42" s="53"/>
      <c r="C42" s="53"/>
      <c r="D42" s="53"/>
      <c r="E42" s="53"/>
      <c r="F42" s="53"/>
      <c r="G42" s="53"/>
      <c r="H42" s="53"/>
      <c r="I42"/>
      <c r="J42"/>
    </row>
    <row r="43" spans="1:10" ht="15" x14ac:dyDescent="0.25">
      <c r="A43" s="53"/>
      <c r="B43" s="53"/>
      <c r="C43" s="53"/>
      <c r="D43" s="53"/>
      <c r="E43" s="53"/>
      <c r="F43" s="53"/>
      <c r="G43" s="53"/>
      <c r="H43" s="53"/>
      <c r="I43"/>
      <c r="J43"/>
    </row>
    <row r="44" spans="1:10" ht="15" x14ac:dyDescent="0.25">
      <c r="A44" s="53"/>
      <c r="B44" s="53"/>
      <c r="C44" s="53"/>
      <c r="D44" s="53"/>
      <c r="E44" s="53"/>
      <c r="F44" s="53"/>
      <c r="G44" s="53"/>
      <c r="H44" s="53"/>
      <c r="I44"/>
      <c r="J44"/>
    </row>
    <row r="45" spans="1:10" ht="15" x14ac:dyDescent="0.25">
      <c r="A45" s="53"/>
      <c r="B45" s="53"/>
      <c r="C45" s="53"/>
      <c r="D45" s="53"/>
      <c r="E45" s="53"/>
      <c r="F45" s="53"/>
      <c r="G45" s="53"/>
      <c r="H45" s="53"/>
      <c r="I45"/>
      <c r="J45"/>
    </row>
    <row r="46" spans="1:10" ht="15" x14ac:dyDescent="0.25">
      <c r="A46" s="53"/>
      <c r="B46" s="53"/>
      <c r="C46" s="53"/>
      <c r="D46" s="53"/>
      <c r="E46" s="53"/>
      <c r="F46" s="53"/>
      <c r="G46" s="53"/>
      <c r="H46" s="53"/>
      <c r="I46"/>
      <c r="J46"/>
    </row>
    <row r="47" spans="1:10" ht="15" x14ac:dyDescent="0.25">
      <c r="A47" s="53"/>
      <c r="B47" s="53"/>
      <c r="C47" s="53"/>
      <c r="D47" s="53"/>
      <c r="E47" s="53"/>
      <c r="F47" s="53"/>
      <c r="G47" s="53"/>
      <c r="H47" s="53"/>
      <c r="I47"/>
      <c r="J47"/>
    </row>
    <row r="48" spans="1:10" ht="15" x14ac:dyDescent="0.25">
      <c r="A48" s="53"/>
      <c r="B48" s="53"/>
      <c r="C48" s="53"/>
      <c r="D48" s="53"/>
      <c r="E48" s="53"/>
      <c r="F48" s="53"/>
      <c r="G48" s="53"/>
      <c r="H48" s="53"/>
      <c r="I48"/>
      <c r="J48"/>
    </row>
    <row r="49" spans="1:10" ht="15" x14ac:dyDescent="0.25">
      <c r="A49" s="53"/>
      <c r="B49" s="53"/>
      <c r="C49" s="53"/>
      <c r="D49" s="53"/>
      <c r="E49" s="53"/>
      <c r="F49" s="53"/>
      <c r="G49" s="53"/>
      <c r="H49" s="53"/>
      <c r="I49"/>
      <c r="J49"/>
    </row>
    <row r="50" spans="1:10" ht="15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15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ht="1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5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5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15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ht="15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ht="15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15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5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5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15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t="15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15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x14ac:dyDescent="0.25">
      <c r="A68" s="53"/>
    </row>
  </sheetData>
  <mergeCells count="2">
    <mergeCell ref="E5:I5"/>
    <mergeCell ref="J5:N5"/>
  </mergeCells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K6" sqref="K6"/>
    </sheetView>
  </sheetViews>
  <sheetFormatPr defaultColWidth="12.5703125" defaultRowHeight="15" x14ac:dyDescent="0.25"/>
  <cols>
    <col min="1" max="1" width="26" style="8" customWidth="1"/>
    <col min="2" max="2" width="12.5703125" style="8" customWidth="1"/>
    <col min="3" max="5" width="14.28515625" style="8" bestFit="1" customWidth="1"/>
    <col min="6" max="8" width="12.5703125" style="8"/>
    <col min="9" max="9" width="12.85546875" style="8" bestFit="1" customWidth="1"/>
    <col min="10" max="11" width="12.85546875" style="8" customWidth="1"/>
    <col min="12" max="241" width="12.5703125" style="8"/>
    <col min="242" max="242" width="26" style="8" customWidth="1"/>
    <col min="243" max="250" width="12.28515625" style="8" customWidth="1"/>
    <col min="251" max="259" width="12.5703125" style="8" customWidth="1"/>
    <col min="260" max="497" width="12.5703125" style="8"/>
    <col min="498" max="498" width="26" style="8" customWidth="1"/>
    <col min="499" max="506" width="12.28515625" style="8" customWidth="1"/>
    <col min="507" max="515" width="12.5703125" style="8" customWidth="1"/>
    <col min="516" max="753" width="12.5703125" style="8"/>
    <col min="754" max="754" width="26" style="8" customWidth="1"/>
    <col min="755" max="762" width="12.28515625" style="8" customWidth="1"/>
    <col min="763" max="771" width="12.5703125" style="8" customWidth="1"/>
    <col min="772" max="1009" width="12.5703125" style="8"/>
    <col min="1010" max="1010" width="26" style="8" customWidth="1"/>
    <col min="1011" max="1018" width="12.28515625" style="8" customWidth="1"/>
    <col min="1019" max="1027" width="12.5703125" style="8" customWidth="1"/>
    <col min="1028" max="1265" width="12.5703125" style="8"/>
    <col min="1266" max="1266" width="26" style="8" customWidth="1"/>
    <col min="1267" max="1274" width="12.28515625" style="8" customWidth="1"/>
    <col min="1275" max="1283" width="12.5703125" style="8" customWidth="1"/>
    <col min="1284" max="1521" width="12.5703125" style="8"/>
    <col min="1522" max="1522" width="26" style="8" customWidth="1"/>
    <col min="1523" max="1530" width="12.28515625" style="8" customWidth="1"/>
    <col min="1531" max="1539" width="12.5703125" style="8" customWidth="1"/>
    <col min="1540" max="1777" width="12.5703125" style="8"/>
    <col min="1778" max="1778" width="26" style="8" customWidth="1"/>
    <col min="1779" max="1786" width="12.28515625" style="8" customWidth="1"/>
    <col min="1787" max="1795" width="12.5703125" style="8" customWidth="1"/>
    <col min="1796" max="2033" width="12.5703125" style="8"/>
    <col min="2034" max="2034" width="26" style="8" customWidth="1"/>
    <col min="2035" max="2042" width="12.28515625" style="8" customWidth="1"/>
    <col min="2043" max="2051" width="12.5703125" style="8" customWidth="1"/>
    <col min="2052" max="2289" width="12.5703125" style="8"/>
    <col min="2290" max="2290" width="26" style="8" customWidth="1"/>
    <col min="2291" max="2298" width="12.28515625" style="8" customWidth="1"/>
    <col min="2299" max="2307" width="12.5703125" style="8" customWidth="1"/>
    <col min="2308" max="2545" width="12.5703125" style="8"/>
    <col min="2546" max="2546" width="26" style="8" customWidth="1"/>
    <col min="2547" max="2554" width="12.28515625" style="8" customWidth="1"/>
    <col min="2555" max="2563" width="12.5703125" style="8" customWidth="1"/>
    <col min="2564" max="2801" width="12.5703125" style="8"/>
    <col min="2802" max="2802" width="26" style="8" customWidth="1"/>
    <col min="2803" max="2810" width="12.28515625" style="8" customWidth="1"/>
    <col min="2811" max="2819" width="12.5703125" style="8" customWidth="1"/>
    <col min="2820" max="3057" width="12.5703125" style="8"/>
    <col min="3058" max="3058" width="26" style="8" customWidth="1"/>
    <col min="3059" max="3066" width="12.28515625" style="8" customWidth="1"/>
    <col min="3067" max="3075" width="12.5703125" style="8" customWidth="1"/>
    <col min="3076" max="3313" width="12.5703125" style="8"/>
    <col min="3314" max="3314" width="26" style="8" customWidth="1"/>
    <col min="3315" max="3322" width="12.28515625" style="8" customWidth="1"/>
    <col min="3323" max="3331" width="12.5703125" style="8" customWidth="1"/>
    <col min="3332" max="3569" width="12.5703125" style="8"/>
    <col min="3570" max="3570" width="26" style="8" customWidth="1"/>
    <col min="3571" max="3578" width="12.28515625" style="8" customWidth="1"/>
    <col min="3579" max="3587" width="12.5703125" style="8" customWidth="1"/>
    <col min="3588" max="3825" width="12.5703125" style="8"/>
    <col min="3826" max="3826" width="26" style="8" customWidth="1"/>
    <col min="3827" max="3834" width="12.28515625" style="8" customWidth="1"/>
    <col min="3835" max="3843" width="12.5703125" style="8" customWidth="1"/>
    <col min="3844" max="4081" width="12.5703125" style="8"/>
    <col min="4082" max="4082" width="26" style="8" customWidth="1"/>
    <col min="4083" max="4090" width="12.28515625" style="8" customWidth="1"/>
    <col min="4091" max="4099" width="12.5703125" style="8" customWidth="1"/>
    <col min="4100" max="4337" width="12.5703125" style="8"/>
    <col min="4338" max="4338" width="26" style="8" customWidth="1"/>
    <col min="4339" max="4346" width="12.28515625" style="8" customWidth="1"/>
    <col min="4347" max="4355" width="12.5703125" style="8" customWidth="1"/>
    <col min="4356" max="4593" width="12.5703125" style="8"/>
    <col min="4594" max="4594" width="26" style="8" customWidth="1"/>
    <col min="4595" max="4602" width="12.28515625" style="8" customWidth="1"/>
    <col min="4603" max="4611" width="12.5703125" style="8" customWidth="1"/>
    <col min="4612" max="4849" width="12.5703125" style="8"/>
    <col min="4850" max="4850" width="26" style="8" customWidth="1"/>
    <col min="4851" max="4858" width="12.28515625" style="8" customWidth="1"/>
    <col min="4859" max="4867" width="12.5703125" style="8" customWidth="1"/>
    <col min="4868" max="5105" width="12.5703125" style="8"/>
    <col min="5106" max="5106" width="26" style="8" customWidth="1"/>
    <col min="5107" max="5114" width="12.28515625" style="8" customWidth="1"/>
    <col min="5115" max="5123" width="12.5703125" style="8" customWidth="1"/>
    <col min="5124" max="5361" width="12.5703125" style="8"/>
    <col min="5362" max="5362" width="26" style="8" customWidth="1"/>
    <col min="5363" max="5370" width="12.28515625" style="8" customWidth="1"/>
    <col min="5371" max="5379" width="12.5703125" style="8" customWidth="1"/>
    <col min="5380" max="5617" width="12.5703125" style="8"/>
    <col min="5618" max="5618" width="26" style="8" customWidth="1"/>
    <col min="5619" max="5626" width="12.28515625" style="8" customWidth="1"/>
    <col min="5627" max="5635" width="12.5703125" style="8" customWidth="1"/>
    <col min="5636" max="5873" width="12.5703125" style="8"/>
    <col min="5874" max="5874" width="26" style="8" customWidth="1"/>
    <col min="5875" max="5882" width="12.28515625" style="8" customWidth="1"/>
    <col min="5883" max="5891" width="12.5703125" style="8" customWidth="1"/>
    <col min="5892" max="6129" width="12.5703125" style="8"/>
    <col min="6130" max="6130" width="26" style="8" customWidth="1"/>
    <col min="6131" max="6138" width="12.28515625" style="8" customWidth="1"/>
    <col min="6139" max="6147" width="12.5703125" style="8" customWidth="1"/>
    <col min="6148" max="6385" width="12.5703125" style="8"/>
    <col min="6386" max="6386" width="26" style="8" customWidth="1"/>
    <col min="6387" max="6394" width="12.28515625" style="8" customWidth="1"/>
    <col min="6395" max="6403" width="12.5703125" style="8" customWidth="1"/>
    <col min="6404" max="6641" width="12.5703125" style="8"/>
    <col min="6642" max="6642" width="26" style="8" customWidth="1"/>
    <col min="6643" max="6650" width="12.28515625" style="8" customWidth="1"/>
    <col min="6651" max="6659" width="12.5703125" style="8" customWidth="1"/>
    <col min="6660" max="6897" width="12.5703125" style="8"/>
    <col min="6898" max="6898" width="26" style="8" customWidth="1"/>
    <col min="6899" max="6906" width="12.28515625" style="8" customWidth="1"/>
    <col min="6907" max="6915" width="12.5703125" style="8" customWidth="1"/>
    <col min="6916" max="7153" width="12.5703125" style="8"/>
    <col min="7154" max="7154" width="26" style="8" customWidth="1"/>
    <col min="7155" max="7162" width="12.28515625" style="8" customWidth="1"/>
    <col min="7163" max="7171" width="12.5703125" style="8" customWidth="1"/>
    <col min="7172" max="7409" width="12.5703125" style="8"/>
    <col min="7410" max="7410" width="26" style="8" customWidth="1"/>
    <col min="7411" max="7418" width="12.28515625" style="8" customWidth="1"/>
    <col min="7419" max="7427" width="12.5703125" style="8" customWidth="1"/>
    <col min="7428" max="7665" width="12.5703125" style="8"/>
    <col min="7666" max="7666" width="26" style="8" customWidth="1"/>
    <col min="7667" max="7674" width="12.28515625" style="8" customWidth="1"/>
    <col min="7675" max="7683" width="12.5703125" style="8" customWidth="1"/>
    <col min="7684" max="7921" width="12.5703125" style="8"/>
    <col min="7922" max="7922" width="26" style="8" customWidth="1"/>
    <col min="7923" max="7930" width="12.28515625" style="8" customWidth="1"/>
    <col min="7931" max="7939" width="12.5703125" style="8" customWidth="1"/>
    <col min="7940" max="8177" width="12.5703125" style="8"/>
    <col min="8178" max="8178" width="26" style="8" customWidth="1"/>
    <col min="8179" max="8186" width="12.28515625" style="8" customWidth="1"/>
    <col min="8187" max="8195" width="12.5703125" style="8" customWidth="1"/>
    <col min="8196" max="8433" width="12.5703125" style="8"/>
    <col min="8434" max="8434" width="26" style="8" customWidth="1"/>
    <col min="8435" max="8442" width="12.28515625" style="8" customWidth="1"/>
    <col min="8443" max="8451" width="12.5703125" style="8" customWidth="1"/>
    <col min="8452" max="8689" width="12.5703125" style="8"/>
    <col min="8690" max="8690" width="26" style="8" customWidth="1"/>
    <col min="8691" max="8698" width="12.28515625" style="8" customWidth="1"/>
    <col min="8699" max="8707" width="12.5703125" style="8" customWidth="1"/>
    <col min="8708" max="8945" width="12.5703125" style="8"/>
    <col min="8946" max="8946" width="26" style="8" customWidth="1"/>
    <col min="8947" max="8954" width="12.28515625" style="8" customWidth="1"/>
    <col min="8955" max="8963" width="12.5703125" style="8" customWidth="1"/>
    <col min="8964" max="9201" width="12.5703125" style="8"/>
    <col min="9202" max="9202" width="26" style="8" customWidth="1"/>
    <col min="9203" max="9210" width="12.28515625" style="8" customWidth="1"/>
    <col min="9211" max="9219" width="12.5703125" style="8" customWidth="1"/>
    <col min="9220" max="9457" width="12.5703125" style="8"/>
    <col min="9458" max="9458" width="26" style="8" customWidth="1"/>
    <col min="9459" max="9466" width="12.28515625" style="8" customWidth="1"/>
    <col min="9467" max="9475" width="12.5703125" style="8" customWidth="1"/>
    <col min="9476" max="9713" width="12.5703125" style="8"/>
    <col min="9714" max="9714" width="26" style="8" customWidth="1"/>
    <col min="9715" max="9722" width="12.28515625" style="8" customWidth="1"/>
    <col min="9723" max="9731" width="12.5703125" style="8" customWidth="1"/>
    <col min="9732" max="9969" width="12.5703125" style="8"/>
    <col min="9970" max="9970" width="26" style="8" customWidth="1"/>
    <col min="9971" max="9978" width="12.28515625" style="8" customWidth="1"/>
    <col min="9979" max="9987" width="12.5703125" style="8" customWidth="1"/>
    <col min="9988" max="10225" width="12.5703125" style="8"/>
    <col min="10226" max="10226" width="26" style="8" customWidth="1"/>
    <col min="10227" max="10234" width="12.28515625" style="8" customWidth="1"/>
    <col min="10235" max="10243" width="12.5703125" style="8" customWidth="1"/>
    <col min="10244" max="10481" width="12.5703125" style="8"/>
    <col min="10482" max="10482" width="26" style="8" customWidth="1"/>
    <col min="10483" max="10490" width="12.28515625" style="8" customWidth="1"/>
    <col min="10491" max="10499" width="12.5703125" style="8" customWidth="1"/>
    <col min="10500" max="10737" width="12.5703125" style="8"/>
    <col min="10738" max="10738" width="26" style="8" customWidth="1"/>
    <col min="10739" max="10746" width="12.28515625" style="8" customWidth="1"/>
    <col min="10747" max="10755" width="12.5703125" style="8" customWidth="1"/>
    <col min="10756" max="10993" width="12.5703125" style="8"/>
    <col min="10994" max="10994" width="26" style="8" customWidth="1"/>
    <col min="10995" max="11002" width="12.28515625" style="8" customWidth="1"/>
    <col min="11003" max="11011" width="12.5703125" style="8" customWidth="1"/>
    <col min="11012" max="11249" width="12.5703125" style="8"/>
    <col min="11250" max="11250" width="26" style="8" customWidth="1"/>
    <col min="11251" max="11258" width="12.28515625" style="8" customWidth="1"/>
    <col min="11259" max="11267" width="12.5703125" style="8" customWidth="1"/>
    <col min="11268" max="11505" width="12.5703125" style="8"/>
    <col min="11506" max="11506" width="26" style="8" customWidth="1"/>
    <col min="11507" max="11514" width="12.28515625" style="8" customWidth="1"/>
    <col min="11515" max="11523" width="12.5703125" style="8" customWidth="1"/>
    <col min="11524" max="11761" width="12.5703125" style="8"/>
    <col min="11762" max="11762" width="26" style="8" customWidth="1"/>
    <col min="11763" max="11770" width="12.28515625" style="8" customWidth="1"/>
    <col min="11771" max="11779" width="12.5703125" style="8" customWidth="1"/>
    <col min="11780" max="12017" width="12.5703125" style="8"/>
    <col min="12018" max="12018" width="26" style="8" customWidth="1"/>
    <col min="12019" max="12026" width="12.28515625" style="8" customWidth="1"/>
    <col min="12027" max="12035" width="12.5703125" style="8" customWidth="1"/>
    <col min="12036" max="12273" width="12.5703125" style="8"/>
    <col min="12274" max="12274" width="26" style="8" customWidth="1"/>
    <col min="12275" max="12282" width="12.28515625" style="8" customWidth="1"/>
    <col min="12283" max="12291" width="12.5703125" style="8" customWidth="1"/>
    <col min="12292" max="12529" width="12.5703125" style="8"/>
    <col min="12530" max="12530" width="26" style="8" customWidth="1"/>
    <col min="12531" max="12538" width="12.28515625" style="8" customWidth="1"/>
    <col min="12539" max="12547" width="12.5703125" style="8" customWidth="1"/>
    <col min="12548" max="12785" width="12.5703125" style="8"/>
    <col min="12786" max="12786" width="26" style="8" customWidth="1"/>
    <col min="12787" max="12794" width="12.28515625" style="8" customWidth="1"/>
    <col min="12795" max="12803" width="12.5703125" style="8" customWidth="1"/>
    <col min="12804" max="13041" width="12.5703125" style="8"/>
    <col min="13042" max="13042" width="26" style="8" customWidth="1"/>
    <col min="13043" max="13050" width="12.28515625" style="8" customWidth="1"/>
    <col min="13051" max="13059" width="12.5703125" style="8" customWidth="1"/>
    <col min="13060" max="13297" width="12.5703125" style="8"/>
    <col min="13298" max="13298" width="26" style="8" customWidth="1"/>
    <col min="13299" max="13306" width="12.28515625" style="8" customWidth="1"/>
    <col min="13307" max="13315" width="12.5703125" style="8" customWidth="1"/>
    <col min="13316" max="13553" width="12.5703125" style="8"/>
    <col min="13554" max="13554" width="26" style="8" customWidth="1"/>
    <col min="13555" max="13562" width="12.28515625" style="8" customWidth="1"/>
    <col min="13563" max="13571" width="12.5703125" style="8" customWidth="1"/>
    <col min="13572" max="13809" width="12.5703125" style="8"/>
    <col min="13810" max="13810" width="26" style="8" customWidth="1"/>
    <col min="13811" max="13818" width="12.28515625" style="8" customWidth="1"/>
    <col min="13819" max="13827" width="12.5703125" style="8" customWidth="1"/>
    <col min="13828" max="14065" width="12.5703125" style="8"/>
    <col min="14066" max="14066" width="26" style="8" customWidth="1"/>
    <col min="14067" max="14074" width="12.28515625" style="8" customWidth="1"/>
    <col min="14075" max="14083" width="12.5703125" style="8" customWidth="1"/>
    <col min="14084" max="14321" width="12.5703125" style="8"/>
    <col min="14322" max="14322" width="26" style="8" customWidth="1"/>
    <col min="14323" max="14330" width="12.28515625" style="8" customWidth="1"/>
    <col min="14331" max="14339" width="12.5703125" style="8" customWidth="1"/>
    <col min="14340" max="14577" width="12.5703125" style="8"/>
    <col min="14578" max="14578" width="26" style="8" customWidth="1"/>
    <col min="14579" max="14586" width="12.28515625" style="8" customWidth="1"/>
    <col min="14587" max="14595" width="12.5703125" style="8" customWidth="1"/>
    <col min="14596" max="14833" width="12.5703125" style="8"/>
    <col min="14834" max="14834" width="26" style="8" customWidth="1"/>
    <col min="14835" max="14842" width="12.28515625" style="8" customWidth="1"/>
    <col min="14843" max="14851" width="12.5703125" style="8" customWidth="1"/>
    <col min="14852" max="15089" width="12.5703125" style="8"/>
    <col min="15090" max="15090" width="26" style="8" customWidth="1"/>
    <col min="15091" max="15098" width="12.28515625" style="8" customWidth="1"/>
    <col min="15099" max="15107" width="12.5703125" style="8" customWidth="1"/>
    <col min="15108" max="15345" width="12.5703125" style="8"/>
    <col min="15346" max="15346" width="26" style="8" customWidth="1"/>
    <col min="15347" max="15354" width="12.28515625" style="8" customWidth="1"/>
    <col min="15355" max="15363" width="12.5703125" style="8" customWidth="1"/>
    <col min="15364" max="15601" width="12.5703125" style="8"/>
    <col min="15602" max="15602" width="26" style="8" customWidth="1"/>
    <col min="15603" max="15610" width="12.28515625" style="8" customWidth="1"/>
    <col min="15611" max="15619" width="12.5703125" style="8" customWidth="1"/>
    <col min="15620" max="15857" width="12.5703125" style="8"/>
    <col min="15858" max="15858" width="26" style="8" customWidth="1"/>
    <col min="15859" max="15866" width="12.28515625" style="8" customWidth="1"/>
    <col min="15867" max="15875" width="12.5703125" style="8" customWidth="1"/>
    <col min="15876" max="16113" width="12.5703125" style="8"/>
    <col min="16114" max="16114" width="26" style="8" customWidth="1"/>
    <col min="16115" max="16122" width="12.28515625" style="8" customWidth="1"/>
    <col min="16123" max="16131" width="12.5703125" style="8" customWidth="1"/>
    <col min="16132" max="16384" width="12.5703125" style="8"/>
  </cols>
  <sheetData>
    <row r="2" spans="1:15" s="53" customFormat="1" ht="17.100000000000001" customHeight="1" x14ac:dyDescent="0.25">
      <c r="A2" s="148" t="s">
        <v>36</v>
      </c>
      <c r="B2" s="148"/>
      <c r="C2" s="148"/>
      <c r="D2" s="148"/>
    </row>
    <row r="3" spans="1:15" s="53" customFormat="1" ht="17.100000000000001" customHeight="1" x14ac:dyDescent="0.25">
      <c r="A3" s="13"/>
      <c r="B3" s="13"/>
      <c r="C3" s="13"/>
      <c r="D3" s="13"/>
      <c r="E3" s="13"/>
    </row>
    <row r="4" spans="1:15" s="53" customFormat="1" ht="17.100000000000001" customHeight="1" x14ac:dyDescent="0.25">
      <c r="A4" s="1"/>
      <c r="B4" s="1"/>
      <c r="C4" s="1"/>
      <c r="D4" s="104"/>
      <c r="F4" s="104"/>
      <c r="K4" s="53" t="s">
        <v>0</v>
      </c>
    </row>
    <row r="5" spans="1:15" s="53" customFormat="1" ht="17.100000000000001" customHeight="1" x14ac:dyDescent="0.25">
      <c r="A5" s="2" t="s">
        <v>64</v>
      </c>
      <c r="B5" s="3">
        <v>2016</v>
      </c>
      <c r="C5" s="83">
        <v>2017</v>
      </c>
      <c r="D5" s="121" t="s">
        <v>10</v>
      </c>
      <c r="E5" s="83">
        <v>2019</v>
      </c>
      <c r="F5" s="149">
        <v>2020</v>
      </c>
      <c r="G5" s="150"/>
      <c r="H5" s="150"/>
      <c r="I5" s="151"/>
      <c r="J5" s="135"/>
      <c r="K5" s="105">
        <v>2021</v>
      </c>
    </row>
    <row r="6" spans="1:15" s="53" customFormat="1" ht="17.100000000000001" customHeight="1" x14ac:dyDescent="0.25">
      <c r="B6" s="84"/>
      <c r="C6" s="82"/>
      <c r="D6" s="82"/>
      <c r="E6" s="82"/>
      <c r="F6" s="105" t="s">
        <v>5</v>
      </c>
      <c r="G6" s="105" t="s">
        <v>6</v>
      </c>
      <c r="H6" s="105" t="s">
        <v>7</v>
      </c>
      <c r="I6" s="105" t="s">
        <v>8</v>
      </c>
      <c r="J6" s="105" t="s">
        <v>5</v>
      </c>
      <c r="K6" s="130" t="s">
        <v>74</v>
      </c>
    </row>
    <row r="7" spans="1:15" s="59" customFormat="1" ht="17.100000000000001" customHeight="1" x14ac:dyDescent="0.25">
      <c r="A7" s="106" t="s">
        <v>37</v>
      </c>
      <c r="B7" s="107">
        <v>8136.6</v>
      </c>
      <c r="C7" s="108">
        <v>7789.5</v>
      </c>
      <c r="D7" s="107">
        <v>7972.4</v>
      </c>
      <c r="E7" s="107">
        <v>7791.3</v>
      </c>
      <c r="F7" s="30">
        <v>7606.9</v>
      </c>
      <c r="G7" s="30">
        <v>7542.3</v>
      </c>
      <c r="H7" s="30">
        <v>7402.6</v>
      </c>
      <c r="I7" s="30">
        <v>7993.7</v>
      </c>
      <c r="J7" s="30">
        <v>8013.3499100600002</v>
      </c>
      <c r="K7" s="30">
        <v>8161.8</v>
      </c>
      <c r="L7" s="133"/>
    </row>
    <row r="8" spans="1:15" s="59" customFormat="1" ht="17.100000000000001" customHeight="1" x14ac:dyDescent="0.25">
      <c r="A8" s="106" t="s">
        <v>38</v>
      </c>
      <c r="B8" s="107">
        <v>391.7</v>
      </c>
      <c r="C8" s="107">
        <v>980.1</v>
      </c>
      <c r="D8" s="107">
        <v>1122.5</v>
      </c>
      <c r="E8" s="107">
        <v>1828.7</v>
      </c>
      <c r="F8" s="30">
        <v>2248.9</v>
      </c>
      <c r="G8" s="30">
        <v>2442</v>
      </c>
      <c r="H8" s="30">
        <v>2728.5</v>
      </c>
      <c r="I8" s="30">
        <v>2139.1</v>
      </c>
      <c r="J8" s="30">
        <v>1891.0069999999998</v>
      </c>
      <c r="K8" s="30">
        <v>1904.3</v>
      </c>
    </row>
    <row r="9" spans="1:15" s="109" customFormat="1" ht="17.100000000000001" customHeight="1" x14ac:dyDescent="0.25">
      <c r="A9" s="6" t="s">
        <v>9</v>
      </c>
      <c r="B9" s="60">
        <f t="shared" ref="B9:C9" si="0">SUM(B7,B8)</f>
        <v>8528.3000000000011</v>
      </c>
      <c r="C9" s="60">
        <f t="shared" si="0"/>
        <v>8769.6</v>
      </c>
      <c r="D9" s="60">
        <f>SUM(D7,D8)</f>
        <v>9094.9</v>
      </c>
      <c r="E9" s="60">
        <f>SUM(E7,E8)</f>
        <v>9620</v>
      </c>
      <c r="F9" s="14">
        <v>9855.7999999999993</v>
      </c>
      <c r="G9" s="14">
        <v>9984.2999999999993</v>
      </c>
      <c r="H9" s="14">
        <v>10131.1</v>
      </c>
      <c r="I9" s="30">
        <v>10132.799999999999</v>
      </c>
      <c r="J9" s="30">
        <v>9904.3569100599998</v>
      </c>
      <c r="K9" s="30">
        <v>10066.1</v>
      </c>
      <c r="L9" s="59"/>
      <c r="M9" s="59"/>
      <c r="N9" s="59"/>
      <c r="O9" s="59"/>
    </row>
    <row r="10" spans="1:15" ht="17.100000000000001" customHeight="1" x14ac:dyDescent="0.25">
      <c r="A10" s="7"/>
    </row>
    <row r="11" spans="1:15" s="10" customFormat="1" ht="17.100000000000001" customHeight="1" x14ac:dyDescent="0.25">
      <c r="A11" s="110" t="s">
        <v>20</v>
      </c>
    </row>
    <row r="12" spans="1:15" ht="17.100000000000001" customHeight="1" x14ac:dyDescent="0.2">
      <c r="A12" s="114" t="s">
        <v>53</v>
      </c>
    </row>
    <row r="13" spans="1:15" ht="17.100000000000001" customHeight="1" x14ac:dyDescent="0.2">
      <c r="A13" s="114" t="s">
        <v>69</v>
      </c>
    </row>
    <row r="14" spans="1:15" ht="17.100000000000001" customHeight="1" x14ac:dyDescent="0.2">
      <c r="A14" s="114" t="s">
        <v>65</v>
      </c>
    </row>
    <row r="15" spans="1:15" ht="17.100000000000001" customHeight="1" x14ac:dyDescent="0.25">
      <c r="A15" s="116" t="s">
        <v>67</v>
      </c>
      <c r="H15" s="111"/>
    </row>
    <row r="16" spans="1:15" ht="17.100000000000001" customHeight="1" x14ac:dyDescent="0.25">
      <c r="A16" s="55" t="s">
        <v>68</v>
      </c>
    </row>
    <row r="17" spans="1:1" ht="17.100000000000001" customHeight="1" x14ac:dyDescent="0.25">
      <c r="A17" s="110"/>
    </row>
    <row r="18" spans="1:1" ht="17.100000000000001" customHeight="1" x14ac:dyDescent="0.25">
      <c r="A18" s="110"/>
    </row>
    <row r="19" spans="1:1" ht="17.100000000000001" customHeight="1" x14ac:dyDescent="0.25"/>
    <row r="20" spans="1:1" ht="17.100000000000001" customHeight="1" x14ac:dyDescent="0.25"/>
    <row r="21" spans="1:1" ht="17.100000000000001" customHeight="1" x14ac:dyDescent="0.25"/>
    <row r="22" spans="1:1" ht="17.100000000000001" customHeight="1" x14ac:dyDescent="0.25"/>
    <row r="23" spans="1:1" ht="17.100000000000001" customHeight="1" x14ac:dyDescent="0.25"/>
    <row r="24" spans="1:1" ht="17.100000000000001" customHeight="1" x14ac:dyDescent="0.25"/>
    <row r="25" spans="1:1" ht="17.100000000000001" customHeight="1" x14ac:dyDescent="0.25"/>
    <row r="26" spans="1:1" ht="17.100000000000001" customHeight="1" x14ac:dyDescent="0.25"/>
    <row r="27" spans="1:1" ht="17.100000000000001" customHeight="1" x14ac:dyDescent="0.25"/>
    <row r="28" spans="1:1" ht="17.100000000000001" customHeight="1" x14ac:dyDescent="0.25"/>
    <row r="29" spans="1:1" ht="17.100000000000001" customHeight="1" x14ac:dyDescent="0.25"/>
    <row r="30" spans="1:1" ht="17.100000000000001" customHeight="1" x14ac:dyDescent="0.25"/>
    <row r="31" spans="1:1" ht="17.100000000000001" customHeight="1" x14ac:dyDescent="0.25"/>
    <row r="32" spans="1:1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7.100000000000001" customHeight="1" x14ac:dyDescent="0.25"/>
  </sheetData>
  <mergeCells count="2">
    <mergeCell ref="A2:D2"/>
    <mergeCell ref="F5:I5"/>
  </mergeCells>
  <phoneticPr fontId="1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7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6" sqref="J6:K6"/>
    </sheetView>
  </sheetViews>
  <sheetFormatPr defaultColWidth="12.5703125" defaultRowHeight="15" x14ac:dyDescent="0.2"/>
  <cols>
    <col min="1" max="1" width="39.7109375" style="38" customWidth="1"/>
    <col min="2" max="5" width="12.5703125" style="38"/>
    <col min="6" max="6" width="13.7109375" style="38" customWidth="1"/>
    <col min="7" max="8" width="12.5703125" style="38"/>
    <col min="9" max="9" width="12.85546875" style="38" bestFit="1" customWidth="1"/>
    <col min="10" max="239" width="12.5703125" style="38"/>
    <col min="240" max="240" width="39.7109375" style="38" customWidth="1"/>
    <col min="241" max="243" width="12.5703125" style="38"/>
    <col min="244" max="247" width="11.85546875" style="38" customWidth="1"/>
    <col min="248" max="495" width="12.5703125" style="38"/>
    <col min="496" max="496" width="39.7109375" style="38" customWidth="1"/>
    <col min="497" max="499" width="12.5703125" style="38"/>
    <col min="500" max="503" width="11.85546875" style="38" customWidth="1"/>
    <col min="504" max="751" width="12.5703125" style="38"/>
    <col min="752" max="752" width="39.7109375" style="38" customWidth="1"/>
    <col min="753" max="755" width="12.5703125" style="38"/>
    <col min="756" max="759" width="11.85546875" style="38" customWidth="1"/>
    <col min="760" max="1007" width="12.5703125" style="38"/>
    <col min="1008" max="1008" width="39.7109375" style="38" customWidth="1"/>
    <col min="1009" max="1011" width="12.5703125" style="38"/>
    <col min="1012" max="1015" width="11.85546875" style="38" customWidth="1"/>
    <col min="1016" max="1263" width="12.5703125" style="38"/>
    <col min="1264" max="1264" width="39.7109375" style="38" customWidth="1"/>
    <col min="1265" max="1267" width="12.5703125" style="38"/>
    <col min="1268" max="1271" width="11.85546875" style="38" customWidth="1"/>
    <col min="1272" max="1519" width="12.5703125" style="38"/>
    <col min="1520" max="1520" width="39.7109375" style="38" customWidth="1"/>
    <col min="1521" max="1523" width="12.5703125" style="38"/>
    <col min="1524" max="1527" width="11.85546875" style="38" customWidth="1"/>
    <col min="1528" max="1775" width="12.5703125" style="38"/>
    <col min="1776" max="1776" width="39.7109375" style="38" customWidth="1"/>
    <col min="1777" max="1779" width="12.5703125" style="38"/>
    <col min="1780" max="1783" width="11.85546875" style="38" customWidth="1"/>
    <col min="1784" max="2031" width="12.5703125" style="38"/>
    <col min="2032" max="2032" width="39.7109375" style="38" customWidth="1"/>
    <col min="2033" max="2035" width="12.5703125" style="38"/>
    <col min="2036" max="2039" width="11.85546875" style="38" customWidth="1"/>
    <col min="2040" max="2287" width="12.5703125" style="38"/>
    <col min="2288" max="2288" width="39.7109375" style="38" customWidth="1"/>
    <col min="2289" max="2291" width="12.5703125" style="38"/>
    <col min="2292" max="2295" width="11.85546875" style="38" customWidth="1"/>
    <col min="2296" max="2543" width="12.5703125" style="38"/>
    <col min="2544" max="2544" width="39.7109375" style="38" customWidth="1"/>
    <col min="2545" max="2547" width="12.5703125" style="38"/>
    <col min="2548" max="2551" width="11.85546875" style="38" customWidth="1"/>
    <col min="2552" max="2799" width="12.5703125" style="38"/>
    <col min="2800" max="2800" width="39.7109375" style="38" customWidth="1"/>
    <col min="2801" max="2803" width="12.5703125" style="38"/>
    <col min="2804" max="2807" width="11.85546875" style="38" customWidth="1"/>
    <col min="2808" max="3055" width="12.5703125" style="38"/>
    <col min="3056" max="3056" width="39.7109375" style="38" customWidth="1"/>
    <col min="3057" max="3059" width="12.5703125" style="38"/>
    <col min="3060" max="3063" width="11.85546875" style="38" customWidth="1"/>
    <col min="3064" max="3311" width="12.5703125" style="38"/>
    <col min="3312" max="3312" width="39.7109375" style="38" customWidth="1"/>
    <col min="3313" max="3315" width="12.5703125" style="38"/>
    <col min="3316" max="3319" width="11.85546875" style="38" customWidth="1"/>
    <col min="3320" max="3567" width="12.5703125" style="38"/>
    <col min="3568" max="3568" width="39.7109375" style="38" customWidth="1"/>
    <col min="3569" max="3571" width="12.5703125" style="38"/>
    <col min="3572" max="3575" width="11.85546875" style="38" customWidth="1"/>
    <col min="3576" max="3823" width="12.5703125" style="38"/>
    <col min="3824" max="3824" width="39.7109375" style="38" customWidth="1"/>
    <col min="3825" max="3827" width="12.5703125" style="38"/>
    <col min="3828" max="3831" width="11.85546875" style="38" customWidth="1"/>
    <col min="3832" max="4079" width="12.5703125" style="38"/>
    <col min="4080" max="4080" width="39.7109375" style="38" customWidth="1"/>
    <col min="4081" max="4083" width="12.5703125" style="38"/>
    <col min="4084" max="4087" width="11.85546875" style="38" customWidth="1"/>
    <col min="4088" max="4335" width="12.5703125" style="38"/>
    <col min="4336" max="4336" width="39.7109375" style="38" customWidth="1"/>
    <col min="4337" max="4339" width="12.5703125" style="38"/>
    <col min="4340" max="4343" width="11.85546875" style="38" customWidth="1"/>
    <col min="4344" max="4591" width="12.5703125" style="38"/>
    <col min="4592" max="4592" width="39.7109375" style="38" customWidth="1"/>
    <col min="4593" max="4595" width="12.5703125" style="38"/>
    <col min="4596" max="4599" width="11.85546875" style="38" customWidth="1"/>
    <col min="4600" max="4847" width="12.5703125" style="38"/>
    <col min="4848" max="4848" width="39.7109375" style="38" customWidth="1"/>
    <col min="4849" max="4851" width="12.5703125" style="38"/>
    <col min="4852" max="4855" width="11.85546875" style="38" customWidth="1"/>
    <col min="4856" max="5103" width="12.5703125" style="38"/>
    <col min="5104" max="5104" width="39.7109375" style="38" customWidth="1"/>
    <col min="5105" max="5107" width="12.5703125" style="38"/>
    <col min="5108" max="5111" width="11.85546875" style="38" customWidth="1"/>
    <col min="5112" max="5359" width="12.5703125" style="38"/>
    <col min="5360" max="5360" width="39.7109375" style="38" customWidth="1"/>
    <col min="5361" max="5363" width="12.5703125" style="38"/>
    <col min="5364" max="5367" width="11.85546875" style="38" customWidth="1"/>
    <col min="5368" max="5615" width="12.5703125" style="38"/>
    <col min="5616" max="5616" width="39.7109375" style="38" customWidth="1"/>
    <col min="5617" max="5619" width="12.5703125" style="38"/>
    <col min="5620" max="5623" width="11.85546875" style="38" customWidth="1"/>
    <col min="5624" max="5871" width="12.5703125" style="38"/>
    <col min="5872" max="5872" width="39.7109375" style="38" customWidth="1"/>
    <col min="5873" max="5875" width="12.5703125" style="38"/>
    <col min="5876" max="5879" width="11.85546875" style="38" customWidth="1"/>
    <col min="5880" max="6127" width="12.5703125" style="38"/>
    <col min="6128" max="6128" width="39.7109375" style="38" customWidth="1"/>
    <col min="6129" max="6131" width="12.5703125" style="38"/>
    <col min="6132" max="6135" width="11.85546875" style="38" customWidth="1"/>
    <col min="6136" max="6383" width="12.5703125" style="38"/>
    <col min="6384" max="6384" width="39.7109375" style="38" customWidth="1"/>
    <col min="6385" max="6387" width="12.5703125" style="38"/>
    <col min="6388" max="6391" width="11.85546875" style="38" customWidth="1"/>
    <col min="6392" max="6639" width="12.5703125" style="38"/>
    <col min="6640" max="6640" width="39.7109375" style="38" customWidth="1"/>
    <col min="6641" max="6643" width="12.5703125" style="38"/>
    <col min="6644" max="6647" width="11.85546875" style="38" customWidth="1"/>
    <col min="6648" max="6895" width="12.5703125" style="38"/>
    <col min="6896" max="6896" width="39.7109375" style="38" customWidth="1"/>
    <col min="6897" max="6899" width="12.5703125" style="38"/>
    <col min="6900" max="6903" width="11.85546875" style="38" customWidth="1"/>
    <col min="6904" max="7151" width="12.5703125" style="38"/>
    <col min="7152" max="7152" width="39.7109375" style="38" customWidth="1"/>
    <col min="7153" max="7155" width="12.5703125" style="38"/>
    <col min="7156" max="7159" width="11.85546875" style="38" customWidth="1"/>
    <col min="7160" max="7407" width="12.5703125" style="38"/>
    <col min="7408" max="7408" width="39.7109375" style="38" customWidth="1"/>
    <col min="7409" max="7411" width="12.5703125" style="38"/>
    <col min="7412" max="7415" width="11.85546875" style="38" customWidth="1"/>
    <col min="7416" max="7663" width="12.5703125" style="38"/>
    <col min="7664" max="7664" width="39.7109375" style="38" customWidth="1"/>
    <col min="7665" max="7667" width="12.5703125" style="38"/>
    <col min="7668" max="7671" width="11.85546875" style="38" customWidth="1"/>
    <col min="7672" max="7919" width="12.5703125" style="38"/>
    <col min="7920" max="7920" width="39.7109375" style="38" customWidth="1"/>
    <col min="7921" max="7923" width="12.5703125" style="38"/>
    <col min="7924" max="7927" width="11.85546875" style="38" customWidth="1"/>
    <col min="7928" max="8175" width="12.5703125" style="38"/>
    <col min="8176" max="8176" width="39.7109375" style="38" customWidth="1"/>
    <col min="8177" max="8179" width="12.5703125" style="38"/>
    <col min="8180" max="8183" width="11.85546875" style="38" customWidth="1"/>
    <col min="8184" max="8431" width="12.5703125" style="38"/>
    <col min="8432" max="8432" width="39.7109375" style="38" customWidth="1"/>
    <col min="8433" max="8435" width="12.5703125" style="38"/>
    <col min="8436" max="8439" width="11.85546875" style="38" customWidth="1"/>
    <col min="8440" max="8687" width="12.5703125" style="38"/>
    <col min="8688" max="8688" width="39.7109375" style="38" customWidth="1"/>
    <col min="8689" max="8691" width="12.5703125" style="38"/>
    <col min="8692" max="8695" width="11.85546875" style="38" customWidth="1"/>
    <col min="8696" max="8943" width="12.5703125" style="38"/>
    <col min="8944" max="8944" width="39.7109375" style="38" customWidth="1"/>
    <col min="8945" max="8947" width="12.5703125" style="38"/>
    <col min="8948" max="8951" width="11.85546875" style="38" customWidth="1"/>
    <col min="8952" max="9199" width="12.5703125" style="38"/>
    <col min="9200" max="9200" width="39.7109375" style="38" customWidth="1"/>
    <col min="9201" max="9203" width="12.5703125" style="38"/>
    <col min="9204" max="9207" width="11.85546875" style="38" customWidth="1"/>
    <col min="9208" max="9455" width="12.5703125" style="38"/>
    <col min="9456" max="9456" width="39.7109375" style="38" customWidth="1"/>
    <col min="9457" max="9459" width="12.5703125" style="38"/>
    <col min="9460" max="9463" width="11.85546875" style="38" customWidth="1"/>
    <col min="9464" max="9711" width="12.5703125" style="38"/>
    <col min="9712" max="9712" width="39.7109375" style="38" customWidth="1"/>
    <col min="9713" max="9715" width="12.5703125" style="38"/>
    <col min="9716" max="9719" width="11.85546875" style="38" customWidth="1"/>
    <col min="9720" max="9967" width="12.5703125" style="38"/>
    <col min="9968" max="9968" width="39.7109375" style="38" customWidth="1"/>
    <col min="9969" max="9971" width="12.5703125" style="38"/>
    <col min="9972" max="9975" width="11.85546875" style="38" customWidth="1"/>
    <col min="9976" max="10223" width="12.5703125" style="38"/>
    <col min="10224" max="10224" width="39.7109375" style="38" customWidth="1"/>
    <col min="10225" max="10227" width="12.5703125" style="38"/>
    <col min="10228" max="10231" width="11.85546875" style="38" customWidth="1"/>
    <col min="10232" max="10479" width="12.5703125" style="38"/>
    <col min="10480" max="10480" width="39.7109375" style="38" customWidth="1"/>
    <col min="10481" max="10483" width="12.5703125" style="38"/>
    <col min="10484" max="10487" width="11.85546875" style="38" customWidth="1"/>
    <col min="10488" max="10735" width="12.5703125" style="38"/>
    <col min="10736" max="10736" width="39.7109375" style="38" customWidth="1"/>
    <col min="10737" max="10739" width="12.5703125" style="38"/>
    <col min="10740" max="10743" width="11.85546875" style="38" customWidth="1"/>
    <col min="10744" max="10991" width="12.5703125" style="38"/>
    <col min="10992" max="10992" width="39.7109375" style="38" customWidth="1"/>
    <col min="10993" max="10995" width="12.5703125" style="38"/>
    <col min="10996" max="10999" width="11.85546875" style="38" customWidth="1"/>
    <col min="11000" max="11247" width="12.5703125" style="38"/>
    <col min="11248" max="11248" width="39.7109375" style="38" customWidth="1"/>
    <col min="11249" max="11251" width="12.5703125" style="38"/>
    <col min="11252" max="11255" width="11.85546875" style="38" customWidth="1"/>
    <col min="11256" max="11503" width="12.5703125" style="38"/>
    <col min="11504" max="11504" width="39.7109375" style="38" customWidth="1"/>
    <col min="11505" max="11507" width="12.5703125" style="38"/>
    <col min="11508" max="11511" width="11.85546875" style="38" customWidth="1"/>
    <col min="11512" max="11759" width="12.5703125" style="38"/>
    <col min="11760" max="11760" width="39.7109375" style="38" customWidth="1"/>
    <col min="11761" max="11763" width="12.5703125" style="38"/>
    <col min="11764" max="11767" width="11.85546875" style="38" customWidth="1"/>
    <col min="11768" max="12015" width="12.5703125" style="38"/>
    <col min="12016" max="12016" width="39.7109375" style="38" customWidth="1"/>
    <col min="12017" max="12019" width="12.5703125" style="38"/>
    <col min="12020" max="12023" width="11.85546875" style="38" customWidth="1"/>
    <col min="12024" max="12271" width="12.5703125" style="38"/>
    <col min="12272" max="12272" width="39.7109375" style="38" customWidth="1"/>
    <col min="12273" max="12275" width="12.5703125" style="38"/>
    <col min="12276" max="12279" width="11.85546875" style="38" customWidth="1"/>
    <col min="12280" max="12527" width="12.5703125" style="38"/>
    <col min="12528" max="12528" width="39.7109375" style="38" customWidth="1"/>
    <col min="12529" max="12531" width="12.5703125" style="38"/>
    <col min="12532" max="12535" width="11.85546875" style="38" customWidth="1"/>
    <col min="12536" max="12783" width="12.5703125" style="38"/>
    <col min="12784" max="12784" width="39.7109375" style="38" customWidth="1"/>
    <col min="12785" max="12787" width="12.5703125" style="38"/>
    <col min="12788" max="12791" width="11.85546875" style="38" customWidth="1"/>
    <col min="12792" max="13039" width="12.5703125" style="38"/>
    <col min="13040" max="13040" width="39.7109375" style="38" customWidth="1"/>
    <col min="13041" max="13043" width="12.5703125" style="38"/>
    <col min="13044" max="13047" width="11.85546875" style="38" customWidth="1"/>
    <col min="13048" max="13295" width="12.5703125" style="38"/>
    <col min="13296" max="13296" width="39.7109375" style="38" customWidth="1"/>
    <col min="13297" max="13299" width="12.5703125" style="38"/>
    <col min="13300" max="13303" width="11.85546875" style="38" customWidth="1"/>
    <col min="13304" max="13551" width="12.5703125" style="38"/>
    <col min="13552" max="13552" width="39.7109375" style="38" customWidth="1"/>
    <col min="13553" max="13555" width="12.5703125" style="38"/>
    <col min="13556" max="13559" width="11.85546875" style="38" customWidth="1"/>
    <col min="13560" max="13807" width="12.5703125" style="38"/>
    <col min="13808" max="13808" width="39.7109375" style="38" customWidth="1"/>
    <col min="13809" max="13811" width="12.5703125" style="38"/>
    <col min="13812" max="13815" width="11.85546875" style="38" customWidth="1"/>
    <col min="13816" max="14063" width="12.5703125" style="38"/>
    <col min="14064" max="14064" width="39.7109375" style="38" customWidth="1"/>
    <col min="14065" max="14067" width="12.5703125" style="38"/>
    <col min="14068" max="14071" width="11.85546875" style="38" customWidth="1"/>
    <col min="14072" max="14319" width="12.5703125" style="38"/>
    <col min="14320" max="14320" width="39.7109375" style="38" customWidth="1"/>
    <col min="14321" max="14323" width="12.5703125" style="38"/>
    <col min="14324" max="14327" width="11.85546875" style="38" customWidth="1"/>
    <col min="14328" max="14575" width="12.5703125" style="38"/>
    <col min="14576" max="14576" width="39.7109375" style="38" customWidth="1"/>
    <col min="14577" max="14579" width="12.5703125" style="38"/>
    <col min="14580" max="14583" width="11.85546875" style="38" customWidth="1"/>
    <col min="14584" max="14831" width="12.5703125" style="38"/>
    <col min="14832" max="14832" width="39.7109375" style="38" customWidth="1"/>
    <col min="14833" max="14835" width="12.5703125" style="38"/>
    <col min="14836" max="14839" width="11.85546875" style="38" customWidth="1"/>
    <col min="14840" max="15087" width="12.5703125" style="38"/>
    <col min="15088" max="15088" width="39.7109375" style="38" customWidth="1"/>
    <col min="15089" max="15091" width="12.5703125" style="38"/>
    <col min="15092" max="15095" width="11.85546875" style="38" customWidth="1"/>
    <col min="15096" max="15343" width="12.5703125" style="38"/>
    <col min="15344" max="15344" width="39.7109375" style="38" customWidth="1"/>
    <col min="15345" max="15347" width="12.5703125" style="38"/>
    <col min="15348" max="15351" width="11.85546875" style="38" customWidth="1"/>
    <col min="15352" max="15599" width="12.5703125" style="38"/>
    <col min="15600" max="15600" width="39.7109375" style="38" customWidth="1"/>
    <col min="15601" max="15603" width="12.5703125" style="38"/>
    <col min="15604" max="15607" width="11.85546875" style="38" customWidth="1"/>
    <col min="15608" max="15855" width="12.5703125" style="38"/>
    <col min="15856" max="15856" width="39.7109375" style="38" customWidth="1"/>
    <col min="15857" max="15859" width="12.5703125" style="38"/>
    <col min="15860" max="15863" width="11.85546875" style="38" customWidth="1"/>
    <col min="15864" max="16111" width="12.5703125" style="38"/>
    <col min="16112" max="16112" width="39.7109375" style="38" customWidth="1"/>
    <col min="16113" max="16115" width="12.5703125" style="38"/>
    <col min="16116" max="16119" width="11.85546875" style="38" customWidth="1"/>
    <col min="16120" max="16384" width="12.5703125" style="38"/>
  </cols>
  <sheetData>
    <row r="2" spans="1:11" ht="17.100000000000001" customHeight="1" x14ac:dyDescent="0.25">
      <c r="A2" s="152" t="s">
        <v>54</v>
      </c>
      <c r="B2" s="152"/>
      <c r="C2" s="152"/>
      <c r="D2" s="152"/>
      <c r="E2" s="69"/>
      <c r="F2" s="69"/>
    </row>
    <row r="3" spans="1:11" ht="17.100000000000001" customHeight="1" x14ac:dyDescent="0.25">
      <c r="A3" s="18"/>
      <c r="B3" s="18"/>
      <c r="C3" s="18"/>
      <c r="D3" s="18"/>
      <c r="E3" s="18"/>
      <c r="F3" s="69"/>
    </row>
    <row r="4" spans="1:11" ht="17.100000000000001" customHeight="1" x14ac:dyDescent="0.2">
      <c r="A4" s="70"/>
      <c r="C4" s="58"/>
      <c r="D4" s="58"/>
      <c r="F4" s="58"/>
      <c r="K4" s="38" t="s">
        <v>0</v>
      </c>
    </row>
    <row r="5" spans="1:11" s="39" customFormat="1" ht="17.100000000000001" customHeight="1" x14ac:dyDescent="0.25">
      <c r="A5" s="71" t="s">
        <v>11</v>
      </c>
      <c r="B5" s="72">
        <v>2016</v>
      </c>
      <c r="C5" s="72">
        <v>2017</v>
      </c>
      <c r="D5" s="72">
        <v>2018</v>
      </c>
      <c r="E5" s="72">
        <v>2019</v>
      </c>
      <c r="F5" s="149">
        <v>2020</v>
      </c>
      <c r="G5" s="150"/>
      <c r="H5" s="150"/>
      <c r="I5" s="151"/>
      <c r="J5" s="136"/>
      <c r="K5" s="105">
        <v>2021</v>
      </c>
    </row>
    <row r="6" spans="1:11" s="39" customFormat="1" ht="17.100000000000001" customHeight="1" x14ac:dyDescent="0.25">
      <c r="A6" s="71"/>
      <c r="B6" s="72"/>
      <c r="C6" s="72"/>
      <c r="D6" s="72"/>
      <c r="E6" s="72"/>
      <c r="F6" s="73" t="s">
        <v>5</v>
      </c>
      <c r="G6" s="73" t="s">
        <v>6</v>
      </c>
      <c r="H6" s="73" t="s">
        <v>7</v>
      </c>
      <c r="I6" s="105" t="s">
        <v>8</v>
      </c>
      <c r="J6" s="105" t="s">
        <v>5</v>
      </c>
      <c r="K6" s="130" t="s">
        <v>74</v>
      </c>
    </row>
    <row r="7" spans="1:11" s="59" customFormat="1" ht="17.100000000000001" customHeight="1" x14ac:dyDescent="0.25">
      <c r="A7" s="29" t="s">
        <v>55</v>
      </c>
      <c r="B7" s="30">
        <v>5702.4795918999989</v>
      </c>
      <c r="C7" s="30">
        <v>4793.1706369000003</v>
      </c>
      <c r="D7" s="60">
        <v>4599.4387441999997</v>
      </c>
      <c r="E7" s="60">
        <v>4816.3999999999996</v>
      </c>
      <c r="F7" s="30">
        <v>4662.5</v>
      </c>
      <c r="G7" s="30">
        <v>4609.3999999999996</v>
      </c>
      <c r="H7" s="30">
        <v>4523.8999999999996</v>
      </c>
      <c r="I7" s="30">
        <v>4290.3999999999996</v>
      </c>
      <c r="J7" s="30">
        <v>4259.0109699999994</v>
      </c>
      <c r="K7" s="30">
        <v>4268.3999999999996</v>
      </c>
    </row>
    <row r="8" spans="1:11" s="59" customFormat="1" ht="17.100000000000001" customHeight="1" x14ac:dyDescent="0.25">
      <c r="A8" s="29" t="s">
        <v>56</v>
      </c>
      <c r="B8" s="30">
        <v>995.34011400000009</v>
      </c>
      <c r="C8" s="30">
        <v>1714.8237810000001</v>
      </c>
      <c r="D8" s="60">
        <v>2620.7839170000002</v>
      </c>
      <c r="E8" s="60">
        <v>3299.5</v>
      </c>
      <c r="F8" s="30">
        <v>3642.7</v>
      </c>
      <c r="G8" s="30">
        <v>3818.2</v>
      </c>
      <c r="H8" s="30">
        <v>4087</v>
      </c>
      <c r="I8" s="30">
        <v>4002.6</v>
      </c>
      <c r="J8" s="30">
        <v>3837.8108500000003</v>
      </c>
      <c r="K8" s="30">
        <v>4040.5</v>
      </c>
    </row>
    <row r="9" spans="1:11" s="59" customFormat="1" ht="17.100000000000001" customHeight="1" x14ac:dyDescent="0.25">
      <c r="A9" s="29" t="s">
        <v>57</v>
      </c>
      <c r="B9" s="30">
        <v>79.045457999999996</v>
      </c>
      <c r="C9" s="30">
        <v>708.91724659999988</v>
      </c>
      <c r="D9" s="60">
        <v>77.8096484</v>
      </c>
      <c r="E9" s="60">
        <v>26</v>
      </c>
      <c r="F9" s="30">
        <v>34.6</v>
      </c>
      <c r="G9" s="30">
        <v>50.2</v>
      </c>
      <c r="H9" s="30">
        <v>74.2</v>
      </c>
      <c r="I9" s="30">
        <v>78.3</v>
      </c>
      <c r="J9" s="30">
        <v>43.712834600000008</v>
      </c>
      <c r="K9" s="30">
        <v>35.799999999999997</v>
      </c>
    </row>
    <row r="10" spans="1:11" s="59" customFormat="1" ht="17.100000000000001" customHeight="1" x14ac:dyDescent="0.25">
      <c r="A10" s="29" t="s">
        <v>58</v>
      </c>
      <c r="B10" s="30">
        <v>230.34568200000001</v>
      </c>
      <c r="C10" s="30">
        <v>188.67746</v>
      </c>
      <c r="D10" s="60">
        <v>159.8785565</v>
      </c>
      <c r="E10" s="60">
        <v>133.5</v>
      </c>
      <c r="F10" s="30">
        <v>130.80000000000001</v>
      </c>
      <c r="G10" s="30">
        <v>129.30000000000001</v>
      </c>
      <c r="H10" s="30">
        <v>114.8</v>
      </c>
      <c r="I10" s="30">
        <v>145.6</v>
      </c>
      <c r="J10" s="30">
        <v>154.99218500000001</v>
      </c>
      <c r="K10" s="30">
        <v>153.30000000000001</v>
      </c>
    </row>
    <row r="11" spans="1:11" s="59" customFormat="1" ht="17.100000000000001" customHeight="1" x14ac:dyDescent="0.25">
      <c r="A11" s="29" t="s">
        <v>59</v>
      </c>
      <c r="B11" s="30">
        <v>1257.2842059199997</v>
      </c>
      <c r="C11" s="30">
        <v>1083.5943125000001</v>
      </c>
      <c r="D11" s="60">
        <v>1200.2451125</v>
      </c>
      <c r="E11" s="60">
        <v>958.3</v>
      </c>
      <c r="F11" s="30">
        <v>804.3</v>
      </c>
      <c r="G11" s="30">
        <v>827.3</v>
      </c>
      <c r="H11" s="30">
        <v>793.4</v>
      </c>
      <c r="I11" s="30">
        <v>1037.7</v>
      </c>
      <c r="J11" s="30">
        <v>1048.5514820599999</v>
      </c>
      <c r="K11" s="30">
        <v>1058.9000000000001</v>
      </c>
    </row>
    <row r="12" spans="1:11" s="59" customFormat="1" ht="17.100000000000001" customHeight="1" x14ac:dyDescent="0.25">
      <c r="A12" s="29" t="s">
        <v>60</v>
      </c>
      <c r="B12" s="30">
        <v>263.72174540000003</v>
      </c>
      <c r="C12" s="30">
        <v>280.33561120000007</v>
      </c>
      <c r="D12" s="60">
        <v>436.74596484040001</v>
      </c>
      <c r="E12" s="60">
        <v>386.3</v>
      </c>
      <c r="F12" s="30">
        <v>580.9</v>
      </c>
      <c r="G12" s="30">
        <v>549.9</v>
      </c>
      <c r="H12" s="30">
        <v>537.79999999999995</v>
      </c>
      <c r="I12" s="30">
        <v>578.20000000000005</v>
      </c>
      <c r="J12" s="30">
        <v>560.2785884000001</v>
      </c>
      <c r="K12" s="30">
        <v>509.2</v>
      </c>
    </row>
    <row r="13" spans="1:11" ht="17.100000000000001" customHeight="1" x14ac:dyDescent="0.2">
      <c r="A13" s="74" t="s">
        <v>9</v>
      </c>
      <c r="B13" s="75">
        <f t="shared" ref="B13:E13" si="0">SUM(B7,B8,B9,B10,B11,B12)</f>
        <v>8528.2167972199986</v>
      </c>
      <c r="C13" s="75">
        <f t="shared" si="0"/>
        <v>8769.5190481999998</v>
      </c>
      <c r="D13" s="75">
        <f t="shared" si="0"/>
        <v>9094.9019434403999</v>
      </c>
      <c r="E13" s="75">
        <f t="shared" si="0"/>
        <v>9619.9999999999982</v>
      </c>
      <c r="F13" s="75">
        <v>9855.7999999999993</v>
      </c>
      <c r="G13" s="75">
        <v>9984.2999999999993</v>
      </c>
      <c r="H13" s="112">
        <v>10131.1</v>
      </c>
      <c r="I13" s="33">
        <v>10132.799999999999</v>
      </c>
      <c r="J13" s="33">
        <v>9904.3569100599998</v>
      </c>
      <c r="K13" s="33">
        <v>10066.1</v>
      </c>
    </row>
    <row r="14" spans="1:11" ht="17.100000000000001" customHeight="1" x14ac:dyDescent="0.2">
      <c r="A14" s="77"/>
      <c r="B14" s="78"/>
      <c r="C14" s="78"/>
      <c r="D14" s="78"/>
      <c r="E14" s="78"/>
      <c r="F14" s="78"/>
      <c r="I14" s="91"/>
    </row>
    <row r="15" spans="1:11" s="10" customFormat="1" ht="17.100000000000001" customHeight="1" x14ac:dyDescent="0.2">
      <c r="A15" s="9" t="s">
        <v>20</v>
      </c>
    </row>
    <row r="16" spans="1:11" ht="17.100000000000001" customHeight="1" x14ac:dyDescent="0.2">
      <c r="A16" s="114" t="s">
        <v>53</v>
      </c>
      <c r="D16" s="76"/>
      <c r="E16" s="76"/>
    </row>
    <row r="17" spans="1:9" ht="17.100000000000001" customHeight="1" x14ac:dyDescent="0.2">
      <c r="A17" s="114" t="s">
        <v>69</v>
      </c>
    </row>
    <row r="18" spans="1:9" ht="17.100000000000001" customHeight="1" x14ac:dyDescent="0.2">
      <c r="A18" s="114" t="s">
        <v>65</v>
      </c>
      <c r="F18" s="115"/>
      <c r="G18" s="115"/>
      <c r="H18" s="115"/>
      <c r="I18" s="115"/>
    </row>
    <row r="19" spans="1:9" ht="17.100000000000001" customHeight="1" x14ac:dyDescent="0.2">
      <c r="A19" s="116" t="s">
        <v>67</v>
      </c>
    </row>
    <row r="20" spans="1:9" ht="17.100000000000001" customHeight="1" x14ac:dyDescent="0.2">
      <c r="A20" s="55" t="s">
        <v>68</v>
      </c>
    </row>
    <row r="21" spans="1:9" ht="17.100000000000001" customHeight="1" x14ac:dyDescent="0.2">
      <c r="A21" s="37"/>
    </row>
    <row r="22" spans="1:9" ht="17.100000000000001" customHeight="1" x14ac:dyDescent="0.2">
      <c r="A22" s="37"/>
    </row>
    <row r="23" spans="1:9" ht="17.100000000000001" customHeight="1" x14ac:dyDescent="0.2">
      <c r="A23" s="37"/>
    </row>
    <row r="24" spans="1:9" ht="17.100000000000001" customHeight="1" x14ac:dyDescent="0.2">
      <c r="A24" s="37"/>
    </row>
    <row r="25" spans="1:9" ht="17.100000000000001" customHeight="1" x14ac:dyDescent="0.2">
      <c r="A25" s="37"/>
    </row>
    <row r="26" spans="1:9" ht="17.100000000000001" customHeight="1" x14ac:dyDescent="0.2">
      <c r="A26" s="37"/>
    </row>
    <row r="27" spans="1:9" ht="17.100000000000001" customHeight="1" x14ac:dyDescent="0.2">
      <c r="A27" s="37"/>
    </row>
    <row r="28" spans="1:9" ht="17.100000000000001" customHeight="1" x14ac:dyDescent="0.2">
      <c r="A28" s="39"/>
    </row>
    <row r="29" spans="1:9" ht="17.100000000000001" customHeight="1" x14ac:dyDescent="0.2">
      <c r="A29" s="39"/>
    </row>
    <row r="30" spans="1:9" ht="17.100000000000001" customHeight="1" x14ac:dyDescent="0.2">
      <c r="A30" s="39"/>
    </row>
    <row r="31" spans="1:9" ht="17.100000000000001" customHeight="1" x14ac:dyDescent="0.2">
      <c r="A31" s="39"/>
    </row>
    <row r="32" spans="1:9" ht="17.100000000000001" customHeight="1" x14ac:dyDescent="0.2">
      <c r="A32" s="39"/>
    </row>
    <row r="33" spans="1:1" ht="17.100000000000001" customHeight="1" x14ac:dyDescent="0.2">
      <c r="A33" s="39"/>
    </row>
    <row r="34" spans="1:1" ht="17.100000000000001" customHeight="1" x14ac:dyDescent="0.2">
      <c r="A34" s="39"/>
    </row>
    <row r="35" spans="1:1" ht="17.100000000000001" customHeight="1" x14ac:dyDescent="0.2">
      <c r="A35" s="39"/>
    </row>
    <row r="36" spans="1:1" ht="17.100000000000001" customHeight="1" x14ac:dyDescent="0.2">
      <c r="A36" s="39"/>
    </row>
    <row r="37" spans="1:1" ht="17.100000000000001" customHeight="1" x14ac:dyDescent="0.2">
      <c r="A37" s="39"/>
    </row>
    <row r="38" spans="1:1" ht="17.100000000000001" customHeight="1" x14ac:dyDescent="0.2">
      <c r="A38" s="39"/>
    </row>
    <row r="39" spans="1:1" ht="17.100000000000001" customHeight="1" x14ac:dyDescent="0.2">
      <c r="A39" s="39"/>
    </row>
    <row r="40" spans="1:1" ht="17.100000000000001" customHeight="1" x14ac:dyDescent="0.2">
      <c r="A40" s="39"/>
    </row>
    <row r="41" spans="1:1" ht="17.100000000000001" customHeight="1" x14ac:dyDescent="0.2">
      <c r="A41" s="39"/>
    </row>
    <row r="42" spans="1:1" ht="17.100000000000001" customHeight="1" x14ac:dyDescent="0.2">
      <c r="A42" s="39"/>
    </row>
    <row r="43" spans="1:1" ht="17.100000000000001" customHeight="1" x14ac:dyDescent="0.2">
      <c r="A43" s="39"/>
    </row>
    <row r="44" spans="1:1" ht="17.100000000000001" customHeight="1" x14ac:dyDescent="0.2">
      <c r="A44" s="39"/>
    </row>
    <row r="45" spans="1:1" ht="17.100000000000001" customHeight="1" x14ac:dyDescent="0.2">
      <c r="A45" s="39"/>
    </row>
    <row r="46" spans="1:1" ht="17.100000000000001" customHeight="1" x14ac:dyDescent="0.2">
      <c r="A46" s="39"/>
    </row>
    <row r="47" spans="1:1" ht="17.100000000000001" customHeight="1" x14ac:dyDescent="0.2">
      <c r="A47" s="39"/>
    </row>
    <row r="48" spans="1:1" ht="17.100000000000001" customHeight="1" x14ac:dyDescent="0.2">
      <c r="A48" s="39"/>
    </row>
    <row r="49" spans="1:1" ht="17.100000000000001" customHeight="1" x14ac:dyDescent="0.2">
      <c r="A49" s="39"/>
    </row>
    <row r="50" spans="1:1" ht="17.100000000000001" customHeight="1" x14ac:dyDescent="0.2">
      <c r="A50" s="39"/>
    </row>
    <row r="51" spans="1:1" ht="17.100000000000001" customHeight="1" x14ac:dyDescent="0.2">
      <c r="A51" s="39"/>
    </row>
    <row r="52" spans="1:1" ht="17.100000000000001" customHeight="1" x14ac:dyDescent="0.2">
      <c r="A52" s="39"/>
    </row>
    <row r="53" spans="1:1" ht="17.100000000000001" customHeight="1" x14ac:dyDescent="0.2">
      <c r="A53" s="39"/>
    </row>
    <row r="54" spans="1:1" ht="17.100000000000001" customHeight="1" x14ac:dyDescent="0.2">
      <c r="A54" s="39"/>
    </row>
    <row r="55" spans="1:1" ht="17.100000000000001" customHeight="1" x14ac:dyDescent="0.2">
      <c r="A55" s="39"/>
    </row>
    <row r="56" spans="1:1" ht="17.100000000000001" customHeight="1" x14ac:dyDescent="0.2">
      <c r="A56" s="39"/>
    </row>
    <row r="57" spans="1:1" ht="17.100000000000001" customHeight="1" x14ac:dyDescent="0.2">
      <c r="A57" s="39"/>
    </row>
    <row r="58" spans="1:1" ht="17.100000000000001" customHeight="1" x14ac:dyDescent="0.2">
      <c r="A58" s="39"/>
    </row>
    <row r="59" spans="1:1" ht="17.100000000000001" customHeight="1" x14ac:dyDescent="0.2">
      <c r="A59" s="39"/>
    </row>
    <row r="60" spans="1:1" ht="17.100000000000001" customHeight="1" x14ac:dyDescent="0.2">
      <c r="A60" s="39"/>
    </row>
    <row r="61" spans="1:1" ht="17.100000000000001" customHeight="1" x14ac:dyDescent="0.2">
      <c r="A61" s="39"/>
    </row>
    <row r="62" spans="1:1" ht="17.100000000000001" customHeight="1" x14ac:dyDescent="0.2">
      <c r="A62" s="39"/>
    </row>
    <row r="63" spans="1:1" ht="17.100000000000001" customHeight="1" x14ac:dyDescent="0.2">
      <c r="A63" s="39"/>
    </row>
    <row r="64" spans="1:1" ht="17.100000000000001" customHeight="1" x14ac:dyDescent="0.2">
      <c r="A64" s="39"/>
    </row>
    <row r="65" spans="1:1" ht="17.100000000000001" customHeight="1" x14ac:dyDescent="0.2">
      <c r="A65" s="39"/>
    </row>
    <row r="66" spans="1:1" ht="17.100000000000001" customHeight="1" x14ac:dyDescent="0.2">
      <c r="A66" s="39"/>
    </row>
    <row r="67" spans="1:1" ht="17.100000000000001" customHeight="1" x14ac:dyDescent="0.2">
      <c r="A67" s="39"/>
    </row>
    <row r="68" spans="1:1" ht="17.100000000000001" customHeight="1" x14ac:dyDescent="0.2">
      <c r="A68" s="39"/>
    </row>
    <row r="69" spans="1:1" ht="17.100000000000001" customHeight="1" x14ac:dyDescent="0.2">
      <c r="A69" s="39"/>
    </row>
    <row r="70" spans="1:1" ht="17.100000000000001" customHeight="1" x14ac:dyDescent="0.2">
      <c r="A70" s="39"/>
    </row>
    <row r="71" spans="1:1" ht="17.100000000000001" customHeight="1" x14ac:dyDescent="0.2">
      <c r="A71" s="39"/>
    </row>
    <row r="72" spans="1:1" ht="17.100000000000001" customHeight="1" x14ac:dyDescent="0.2">
      <c r="A72" s="39"/>
    </row>
    <row r="73" spans="1:1" ht="17.100000000000001" customHeight="1" x14ac:dyDescent="0.2">
      <c r="A73" s="39"/>
    </row>
    <row r="74" spans="1:1" ht="17.100000000000001" customHeight="1" x14ac:dyDescent="0.2">
      <c r="A74" s="39"/>
    </row>
    <row r="75" spans="1:1" ht="17.100000000000001" customHeight="1" x14ac:dyDescent="0.2">
      <c r="A75" s="39"/>
    </row>
    <row r="76" spans="1:1" ht="17.100000000000001" customHeight="1" x14ac:dyDescent="0.2">
      <c r="A76" s="39"/>
    </row>
    <row r="77" spans="1:1" ht="17.100000000000001" customHeight="1" x14ac:dyDescent="0.2">
      <c r="A77" s="39"/>
    </row>
    <row r="78" spans="1:1" ht="17.100000000000001" customHeight="1" x14ac:dyDescent="0.2">
      <c r="A78" s="39"/>
    </row>
    <row r="79" spans="1:1" ht="17.100000000000001" customHeight="1" x14ac:dyDescent="0.2">
      <c r="A79" s="39"/>
    </row>
    <row r="80" spans="1:1" ht="17.100000000000001" customHeight="1" x14ac:dyDescent="0.2">
      <c r="A80" s="39"/>
    </row>
    <row r="81" spans="1:1" ht="17.100000000000001" customHeight="1" x14ac:dyDescent="0.2">
      <c r="A81" s="39"/>
    </row>
    <row r="82" spans="1:1" ht="17.100000000000001" customHeight="1" x14ac:dyDescent="0.2">
      <c r="A82" s="39"/>
    </row>
    <row r="83" spans="1:1" ht="17.100000000000001" customHeight="1" x14ac:dyDescent="0.2">
      <c r="A83" s="39"/>
    </row>
    <row r="84" spans="1:1" ht="17.100000000000001" customHeight="1" x14ac:dyDescent="0.2">
      <c r="A84" s="39"/>
    </row>
    <row r="85" spans="1:1" ht="17.100000000000001" customHeight="1" x14ac:dyDescent="0.2">
      <c r="A85" s="39"/>
    </row>
    <row r="86" spans="1:1" ht="17.100000000000001" customHeight="1" x14ac:dyDescent="0.2">
      <c r="A86" s="39"/>
    </row>
    <row r="87" spans="1:1" ht="17.100000000000001" customHeight="1" x14ac:dyDescent="0.2">
      <c r="A87" s="39"/>
    </row>
    <row r="88" spans="1:1" ht="17.100000000000001" customHeight="1" x14ac:dyDescent="0.2">
      <c r="A88" s="39"/>
    </row>
    <row r="89" spans="1:1" ht="17.100000000000001" customHeight="1" x14ac:dyDescent="0.2">
      <c r="A89" s="39"/>
    </row>
    <row r="90" spans="1:1" ht="17.100000000000001" customHeight="1" x14ac:dyDescent="0.2">
      <c r="A90" s="39"/>
    </row>
    <row r="91" spans="1:1" ht="17.100000000000001" customHeight="1" x14ac:dyDescent="0.2">
      <c r="A91" s="39"/>
    </row>
    <row r="92" spans="1:1" ht="17.100000000000001" customHeight="1" x14ac:dyDescent="0.2">
      <c r="A92" s="39"/>
    </row>
    <row r="93" spans="1:1" ht="17.100000000000001" customHeight="1" x14ac:dyDescent="0.2">
      <c r="A93" s="39"/>
    </row>
    <row r="94" spans="1:1" ht="17.100000000000001" customHeight="1" x14ac:dyDescent="0.2">
      <c r="A94" s="39"/>
    </row>
    <row r="95" spans="1:1" ht="17.100000000000001" customHeight="1" x14ac:dyDescent="0.2">
      <c r="A95" s="39"/>
    </row>
    <row r="96" spans="1:1" ht="17.100000000000001" customHeight="1" x14ac:dyDescent="0.2">
      <c r="A96" s="39"/>
    </row>
    <row r="97" spans="1:1" ht="17.100000000000001" customHeight="1" x14ac:dyDescent="0.2">
      <c r="A97" s="39"/>
    </row>
    <row r="98" spans="1:1" ht="17.100000000000001" customHeight="1" x14ac:dyDescent="0.2">
      <c r="A98" s="39"/>
    </row>
    <row r="99" spans="1:1" ht="17.100000000000001" customHeight="1" x14ac:dyDescent="0.2">
      <c r="A99" s="39"/>
    </row>
    <row r="100" spans="1:1" ht="17.100000000000001" customHeight="1" x14ac:dyDescent="0.2">
      <c r="A100" s="39"/>
    </row>
    <row r="101" spans="1:1" ht="17.100000000000001" customHeight="1" x14ac:dyDescent="0.2">
      <c r="A101" s="39"/>
    </row>
    <row r="102" spans="1:1" ht="17.100000000000001" customHeight="1" x14ac:dyDescent="0.2">
      <c r="A102" s="39"/>
    </row>
    <row r="103" spans="1:1" ht="17.100000000000001" customHeight="1" x14ac:dyDescent="0.2">
      <c r="A103" s="39"/>
    </row>
    <row r="104" spans="1:1" ht="17.100000000000001" customHeight="1" x14ac:dyDescent="0.2">
      <c r="A104" s="39"/>
    </row>
    <row r="105" spans="1:1" ht="17.100000000000001" customHeight="1" x14ac:dyDescent="0.2">
      <c r="A105" s="39"/>
    </row>
    <row r="106" spans="1:1" ht="17.100000000000001" customHeight="1" x14ac:dyDescent="0.2">
      <c r="A106" s="39"/>
    </row>
    <row r="107" spans="1:1" ht="17.100000000000001" customHeight="1" x14ac:dyDescent="0.2">
      <c r="A107" s="39"/>
    </row>
    <row r="108" spans="1:1" ht="17.100000000000001" customHeight="1" x14ac:dyDescent="0.2">
      <c r="A108" s="39"/>
    </row>
    <row r="109" spans="1:1" ht="17.100000000000001" customHeight="1" x14ac:dyDescent="0.2">
      <c r="A109" s="39"/>
    </row>
    <row r="110" spans="1:1" ht="17.100000000000001" customHeight="1" x14ac:dyDescent="0.2">
      <c r="A110" s="39"/>
    </row>
    <row r="111" spans="1:1" ht="17.100000000000001" customHeight="1" x14ac:dyDescent="0.2">
      <c r="A111" s="39"/>
    </row>
    <row r="112" spans="1:1" ht="17.100000000000001" customHeight="1" x14ac:dyDescent="0.2">
      <c r="A112" s="39"/>
    </row>
    <row r="113" spans="1:1" ht="17.100000000000001" customHeight="1" x14ac:dyDescent="0.2">
      <c r="A113" s="39"/>
    </row>
    <row r="114" spans="1:1" ht="17.100000000000001" customHeight="1" x14ac:dyDescent="0.2">
      <c r="A114" s="39"/>
    </row>
    <row r="115" spans="1:1" ht="17.100000000000001" customHeight="1" x14ac:dyDescent="0.2">
      <c r="A115" s="39"/>
    </row>
    <row r="116" spans="1:1" ht="17.100000000000001" customHeight="1" x14ac:dyDescent="0.2">
      <c r="A116" s="39"/>
    </row>
    <row r="117" spans="1:1" ht="17.100000000000001" customHeight="1" x14ac:dyDescent="0.2">
      <c r="A117" s="39"/>
    </row>
    <row r="118" spans="1:1" ht="17.100000000000001" customHeight="1" x14ac:dyDescent="0.2">
      <c r="A118" s="39"/>
    </row>
    <row r="119" spans="1:1" ht="17.100000000000001" customHeight="1" x14ac:dyDescent="0.2">
      <c r="A119" s="39"/>
    </row>
    <row r="120" spans="1:1" ht="17.100000000000001" customHeight="1" x14ac:dyDescent="0.2">
      <c r="A120" s="39"/>
    </row>
    <row r="121" spans="1:1" ht="17.100000000000001" customHeight="1" x14ac:dyDescent="0.2">
      <c r="A121" s="39"/>
    </row>
    <row r="122" spans="1:1" ht="17.100000000000001" customHeight="1" x14ac:dyDescent="0.2">
      <c r="A122" s="39"/>
    </row>
    <row r="123" spans="1:1" ht="17.100000000000001" customHeight="1" x14ac:dyDescent="0.2">
      <c r="A123" s="39"/>
    </row>
    <row r="124" spans="1:1" ht="17.100000000000001" customHeight="1" x14ac:dyDescent="0.2">
      <c r="A124" s="39"/>
    </row>
    <row r="125" spans="1:1" ht="17.100000000000001" customHeight="1" x14ac:dyDescent="0.2">
      <c r="A125" s="39"/>
    </row>
    <row r="126" spans="1:1" ht="17.100000000000001" customHeight="1" x14ac:dyDescent="0.2">
      <c r="A126" s="39"/>
    </row>
    <row r="127" spans="1:1" ht="17.100000000000001" customHeight="1" x14ac:dyDescent="0.2">
      <c r="A127" s="39"/>
    </row>
  </sheetData>
  <mergeCells count="2">
    <mergeCell ref="A2:D2"/>
    <mergeCell ref="F5:I5"/>
  </mergeCells>
  <phoneticPr fontId="1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27" sqref="K27"/>
    </sheetView>
  </sheetViews>
  <sheetFormatPr defaultColWidth="12.5703125" defaultRowHeight="15" x14ac:dyDescent="0.2"/>
  <cols>
    <col min="1" max="1" width="44.85546875" style="56" customWidth="1"/>
    <col min="2" max="8" width="13.7109375" style="56" customWidth="1"/>
    <col min="9" max="9" width="12.85546875" style="56" bestFit="1" customWidth="1"/>
    <col min="10" max="11" width="12.85546875" style="56" customWidth="1"/>
    <col min="12" max="12" width="12.5703125" style="56"/>
    <col min="13" max="13" width="12.85546875" style="56" bestFit="1" customWidth="1"/>
    <col min="14" max="237" width="12.5703125" style="56"/>
    <col min="238" max="238" width="73" style="56" customWidth="1"/>
    <col min="239" max="256" width="13.7109375" style="56" customWidth="1"/>
    <col min="257" max="493" width="12.5703125" style="56"/>
    <col min="494" max="494" width="73" style="56" customWidth="1"/>
    <col min="495" max="512" width="13.7109375" style="56" customWidth="1"/>
    <col min="513" max="749" width="12.5703125" style="56"/>
    <col min="750" max="750" width="73" style="56" customWidth="1"/>
    <col min="751" max="768" width="13.7109375" style="56" customWidth="1"/>
    <col min="769" max="1005" width="12.5703125" style="56"/>
    <col min="1006" max="1006" width="73" style="56" customWidth="1"/>
    <col min="1007" max="1024" width="13.7109375" style="56" customWidth="1"/>
    <col min="1025" max="1261" width="12.5703125" style="56"/>
    <col min="1262" max="1262" width="73" style="56" customWidth="1"/>
    <col min="1263" max="1280" width="13.7109375" style="56" customWidth="1"/>
    <col min="1281" max="1517" width="12.5703125" style="56"/>
    <col min="1518" max="1518" width="73" style="56" customWidth="1"/>
    <col min="1519" max="1536" width="13.7109375" style="56" customWidth="1"/>
    <col min="1537" max="1773" width="12.5703125" style="56"/>
    <col min="1774" max="1774" width="73" style="56" customWidth="1"/>
    <col min="1775" max="1792" width="13.7109375" style="56" customWidth="1"/>
    <col min="1793" max="2029" width="12.5703125" style="56"/>
    <col min="2030" max="2030" width="73" style="56" customWidth="1"/>
    <col min="2031" max="2048" width="13.7109375" style="56" customWidth="1"/>
    <col min="2049" max="2285" width="12.5703125" style="56"/>
    <col min="2286" max="2286" width="73" style="56" customWidth="1"/>
    <col min="2287" max="2304" width="13.7109375" style="56" customWidth="1"/>
    <col min="2305" max="2541" width="12.5703125" style="56"/>
    <col min="2542" max="2542" width="73" style="56" customWidth="1"/>
    <col min="2543" max="2560" width="13.7109375" style="56" customWidth="1"/>
    <col min="2561" max="2797" width="12.5703125" style="56"/>
    <col min="2798" max="2798" width="73" style="56" customWidth="1"/>
    <col min="2799" max="2816" width="13.7109375" style="56" customWidth="1"/>
    <col min="2817" max="3053" width="12.5703125" style="56"/>
    <col min="3054" max="3054" width="73" style="56" customWidth="1"/>
    <col min="3055" max="3072" width="13.7109375" style="56" customWidth="1"/>
    <col min="3073" max="3309" width="12.5703125" style="56"/>
    <col min="3310" max="3310" width="73" style="56" customWidth="1"/>
    <col min="3311" max="3328" width="13.7109375" style="56" customWidth="1"/>
    <col min="3329" max="3565" width="12.5703125" style="56"/>
    <col min="3566" max="3566" width="73" style="56" customWidth="1"/>
    <col min="3567" max="3584" width="13.7109375" style="56" customWidth="1"/>
    <col min="3585" max="3821" width="12.5703125" style="56"/>
    <col min="3822" max="3822" width="73" style="56" customWidth="1"/>
    <col min="3823" max="3840" width="13.7109375" style="56" customWidth="1"/>
    <col min="3841" max="4077" width="12.5703125" style="56"/>
    <col min="4078" max="4078" width="73" style="56" customWidth="1"/>
    <col min="4079" max="4096" width="13.7109375" style="56" customWidth="1"/>
    <col min="4097" max="4333" width="12.5703125" style="56"/>
    <col min="4334" max="4334" width="73" style="56" customWidth="1"/>
    <col min="4335" max="4352" width="13.7109375" style="56" customWidth="1"/>
    <col min="4353" max="4589" width="12.5703125" style="56"/>
    <col min="4590" max="4590" width="73" style="56" customWidth="1"/>
    <col min="4591" max="4608" width="13.7109375" style="56" customWidth="1"/>
    <col min="4609" max="4845" width="12.5703125" style="56"/>
    <col min="4846" max="4846" width="73" style="56" customWidth="1"/>
    <col min="4847" max="4864" width="13.7109375" style="56" customWidth="1"/>
    <col min="4865" max="5101" width="12.5703125" style="56"/>
    <col min="5102" max="5102" width="73" style="56" customWidth="1"/>
    <col min="5103" max="5120" width="13.7109375" style="56" customWidth="1"/>
    <col min="5121" max="5357" width="12.5703125" style="56"/>
    <col min="5358" max="5358" width="73" style="56" customWidth="1"/>
    <col min="5359" max="5376" width="13.7109375" style="56" customWidth="1"/>
    <col min="5377" max="5613" width="12.5703125" style="56"/>
    <col min="5614" max="5614" width="73" style="56" customWidth="1"/>
    <col min="5615" max="5632" width="13.7109375" style="56" customWidth="1"/>
    <col min="5633" max="5869" width="12.5703125" style="56"/>
    <col min="5870" max="5870" width="73" style="56" customWidth="1"/>
    <col min="5871" max="5888" width="13.7109375" style="56" customWidth="1"/>
    <col min="5889" max="6125" width="12.5703125" style="56"/>
    <col min="6126" max="6126" width="73" style="56" customWidth="1"/>
    <col min="6127" max="6144" width="13.7109375" style="56" customWidth="1"/>
    <col min="6145" max="6381" width="12.5703125" style="56"/>
    <col min="6382" max="6382" width="73" style="56" customWidth="1"/>
    <col min="6383" max="6400" width="13.7109375" style="56" customWidth="1"/>
    <col min="6401" max="6637" width="12.5703125" style="56"/>
    <col min="6638" max="6638" width="73" style="56" customWidth="1"/>
    <col min="6639" max="6656" width="13.7109375" style="56" customWidth="1"/>
    <col min="6657" max="6893" width="12.5703125" style="56"/>
    <col min="6894" max="6894" width="73" style="56" customWidth="1"/>
    <col min="6895" max="6912" width="13.7109375" style="56" customWidth="1"/>
    <col min="6913" max="7149" width="12.5703125" style="56"/>
    <col min="7150" max="7150" width="73" style="56" customWidth="1"/>
    <col min="7151" max="7168" width="13.7109375" style="56" customWidth="1"/>
    <col min="7169" max="7405" width="12.5703125" style="56"/>
    <col min="7406" max="7406" width="73" style="56" customWidth="1"/>
    <col min="7407" max="7424" width="13.7109375" style="56" customWidth="1"/>
    <col min="7425" max="7661" width="12.5703125" style="56"/>
    <col min="7662" max="7662" width="73" style="56" customWidth="1"/>
    <col min="7663" max="7680" width="13.7109375" style="56" customWidth="1"/>
    <col min="7681" max="7917" width="12.5703125" style="56"/>
    <col min="7918" max="7918" width="73" style="56" customWidth="1"/>
    <col min="7919" max="7936" width="13.7109375" style="56" customWidth="1"/>
    <col min="7937" max="8173" width="12.5703125" style="56"/>
    <col min="8174" max="8174" width="73" style="56" customWidth="1"/>
    <col min="8175" max="8192" width="13.7109375" style="56" customWidth="1"/>
    <col min="8193" max="8429" width="12.5703125" style="56"/>
    <col min="8430" max="8430" width="73" style="56" customWidth="1"/>
    <col min="8431" max="8448" width="13.7109375" style="56" customWidth="1"/>
    <col min="8449" max="8685" width="12.5703125" style="56"/>
    <col min="8686" max="8686" width="73" style="56" customWidth="1"/>
    <col min="8687" max="8704" width="13.7109375" style="56" customWidth="1"/>
    <col min="8705" max="8941" width="12.5703125" style="56"/>
    <col min="8942" max="8942" width="73" style="56" customWidth="1"/>
    <col min="8943" max="8960" width="13.7109375" style="56" customWidth="1"/>
    <col min="8961" max="9197" width="12.5703125" style="56"/>
    <col min="9198" max="9198" width="73" style="56" customWidth="1"/>
    <col min="9199" max="9216" width="13.7109375" style="56" customWidth="1"/>
    <col min="9217" max="9453" width="12.5703125" style="56"/>
    <col min="9454" max="9454" width="73" style="56" customWidth="1"/>
    <col min="9455" max="9472" width="13.7109375" style="56" customWidth="1"/>
    <col min="9473" max="9709" width="12.5703125" style="56"/>
    <col min="9710" max="9710" width="73" style="56" customWidth="1"/>
    <col min="9711" max="9728" width="13.7109375" style="56" customWidth="1"/>
    <col min="9729" max="9965" width="12.5703125" style="56"/>
    <col min="9966" max="9966" width="73" style="56" customWidth="1"/>
    <col min="9967" max="9984" width="13.7109375" style="56" customWidth="1"/>
    <col min="9985" max="10221" width="12.5703125" style="56"/>
    <col min="10222" max="10222" width="73" style="56" customWidth="1"/>
    <col min="10223" max="10240" width="13.7109375" style="56" customWidth="1"/>
    <col min="10241" max="10477" width="12.5703125" style="56"/>
    <col min="10478" max="10478" width="73" style="56" customWidth="1"/>
    <col min="10479" max="10496" width="13.7109375" style="56" customWidth="1"/>
    <col min="10497" max="10733" width="12.5703125" style="56"/>
    <col min="10734" max="10734" width="73" style="56" customWidth="1"/>
    <col min="10735" max="10752" width="13.7109375" style="56" customWidth="1"/>
    <col min="10753" max="10989" width="12.5703125" style="56"/>
    <col min="10990" max="10990" width="73" style="56" customWidth="1"/>
    <col min="10991" max="11008" width="13.7109375" style="56" customWidth="1"/>
    <col min="11009" max="11245" width="12.5703125" style="56"/>
    <col min="11246" max="11246" width="73" style="56" customWidth="1"/>
    <col min="11247" max="11264" width="13.7109375" style="56" customWidth="1"/>
    <col min="11265" max="11501" width="12.5703125" style="56"/>
    <col min="11502" max="11502" width="73" style="56" customWidth="1"/>
    <col min="11503" max="11520" width="13.7109375" style="56" customWidth="1"/>
    <col min="11521" max="11757" width="12.5703125" style="56"/>
    <col min="11758" max="11758" width="73" style="56" customWidth="1"/>
    <col min="11759" max="11776" width="13.7109375" style="56" customWidth="1"/>
    <col min="11777" max="12013" width="12.5703125" style="56"/>
    <col min="12014" max="12014" width="73" style="56" customWidth="1"/>
    <col min="12015" max="12032" width="13.7109375" style="56" customWidth="1"/>
    <col min="12033" max="12269" width="12.5703125" style="56"/>
    <col min="12270" max="12270" width="73" style="56" customWidth="1"/>
    <col min="12271" max="12288" width="13.7109375" style="56" customWidth="1"/>
    <col min="12289" max="12525" width="12.5703125" style="56"/>
    <col min="12526" max="12526" width="73" style="56" customWidth="1"/>
    <col min="12527" max="12544" width="13.7109375" style="56" customWidth="1"/>
    <col min="12545" max="12781" width="12.5703125" style="56"/>
    <col min="12782" max="12782" width="73" style="56" customWidth="1"/>
    <col min="12783" max="12800" width="13.7109375" style="56" customWidth="1"/>
    <col min="12801" max="13037" width="12.5703125" style="56"/>
    <col min="13038" max="13038" width="73" style="56" customWidth="1"/>
    <col min="13039" max="13056" width="13.7109375" style="56" customWidth="1"/>
    <col min="13057" max="13293" width="12.5703125" style="56"/>
    <col min="13294" max="13294" width="73" style="56" customWidth="1"/>
    <col min="13295" max="13312" width="13.7109375" style="56" customWidth="1"/>
    <col min="13313" max="13549" width="12.5703125" style="56"/>
    <col min="13550" max="13550" width="73" style="56" customWidth="1"/>
    <col min="13551" max="13568" width="13.7109375" style="56" customWidth="1"/>
    <col min="13569" max="13805" width="12.5703125" style="56"/>
    <col min="13806" max="13806" width="73" style="56" customWidth="1"/>
    <col min="13807" max="13824" width="13.7109375" style="56" customWidth="1"/>
    <col min="13825" max="14061" width="12.5703125" style="56"/>
    <col min="14062" max="14062" width="73" style="56" customWidth="1"/>
    <col min="14063" max="14080" width="13.7109375" style="56" customWidth="1"/>
    <col min="14081" max="14317" width="12.5703125" style="56"/>
    <col min="14318" max="14318" width="73" style="56" customWidth="1"/>
    <col min="14319" max="14336" width="13.7109375" style="56" customWidth="1"/>
    <col min="14337" max="14573" width="12.5703125" style="56"/>
    <col min="14574" max="14574" width="73" style="56" customWidth="1"/>
    <col min="14575" max="14592" width="13.7109375" style="56" customWidth="1"/>
    <col min="14593" max="14829" width="12.5703125" style="56"/>
    <col min="14830" max="14830" width="73" style="56" customWidth="1"/>
    <col min="14831" max="14848" width="13.7109375" style="56" customWidth="1"/>
    <col min="14849" max="15085" width="12.5703125" style="56"/>
    <col min="15086" max="15086" width="73" style="56" customWidth="1"/>
    <col min="15087" max="15104" width="13.7109375" style="56" customWidth="1"/>
    <col min="15105" max="15341" width="12.5703125" style="56"/>
    <col min="15342" max="15342" width="73" style="56" customWidth="1"/>
    <col min="15343" max="15360" width="13.7109375" style="56" customWidth="1"/>
    <col min="15361" max="15597" width="12.5703125" style="56"/>
    <col min="15598" max="15598" width="73" style="56" customWidth="1"/>
    <col min="15599" max="15616" width="13.7109375" style="56" customWidth="1"/>
    <col min="15617" max="15853" width="12.5703125" style="56"/>
    <col min="15854" max="15854" width="73" style="56" customWidth="1"/>
    <col min="15855" max="15872" width="13.7109375" style="56" customWidth="1"/>
    <col min="15873" max="16109" width="12.5703125" style="56"/>
    <col min="16110" max="16110" width="73" style="56" customWidth="1"/>
    <col min="16111" max="16128" width="13.7109375" style="56" customWidth="1"/>
    <col min="16129" max="16384" width="12.5703125" style="56"/>
  </cols>
  <sheetData>
    <row r="2" spans="1:11" ht="17.100000000000001" customHeight="1" x14ac:dyDescent="0.2">
      <c r="A2" s="148" t="s">
        <v>39</v>
      </c>
      <c r="B2" s="148"/>
      <c r="C2" s="148"/>
      <c r="D2" s="148"/>
    </row>
    <row r="3" spans="1:11" ht="17.100000000000001" customHeight="1" x14ac:dyDescent="0.2">
      <c r="A3" s="13"/>
      <c r="B3" s="13"/>
      <c r="C3" s="13"/>
      <c r="D3" s="13"/>
      <c r="E3" s="13"/>
    </row>
    <row r="4" spans="1:11" ht="17.100000000000001" customHeight="1" x14ac:dyDescent="0.2">
      <c r="A4" s="13"/>
      <c r="B4" s="13"/>
      <c r="C4" s="13"/>
      <c r="D4" s="62"/>
      <c r="F4" s="20"/>
      <c r="K4" s="131" t="s">
        <v>0</v>
      </c>
    </row>
    <row r="5" spans="1:11" ht="17.100000000000001" customHeight="1" x14ac:dyDescent="0.25">
      <c r="A5" s="2" t="s">
        <v>21</v>
      </c>
      <c r="B5" s="63">
        <v>2016</v>
      </c>
      <c r="C5" s="63">
        <v>2017</v>
      </c>
      <c r="D5" s="63">
        <v>2018</v>
      </c>
      <c r="E5" s="63">
        <v>2019</v>
      </c>
      <c r="F5" s="153">
        <v>2020</v>
      </c>
      <c r="G5" s="154"/>
      <c r="H5" s="154"/>
      <c r="I5" s="155"/>
      <c r="J5" s="137"/>
      <c r="K5" s="105">
        <v>2021</v>
      </c>
    </row>
    <row r="6" spans="1:11" ht="17.100000000000001" customHeight="1" x14ac:dyDescent="0.2">
      <c r="A6" s="2"/>
      <c r="B6" s="63"/>
      <c r="C6" s="63"/>
      <c r="D6" s="63"/>
      <c r="E6" s="63"/>
      <c r="F6" s="73" t="s">
        <v>5</v>
      </c>
      <c r="G6" s="73" t="s">
        <v>6</v>
      </c>
      <c r="H6" s="73" t="s">
        <v>7</v>
      </c>
      <c r="I6" s="105" t="s">
        <v>8</v>
      </c>
      <c r="J6" s="105" t="s">
        <v>5</v>
      </c>
      <c r="K6" s="130" t="s">
        <v>74</v>
      </c>
    </row>
    <row r="7" spans="1:11" s="65" customFormat="1" ht="17.100000000000001" customHeight="1" x14ac:dyDescent="0.25">
      <c r="A7" s="46" t="s">
        <v>40</v>
      </c>
      <c r="B7" s="64">
        <f t="shared" ref="B7:E7" si="0">SUM(B8:B10)</f>
        <v>557.79999999999995</v>
      </c>
      <c r="C7" s="64">
        <f t="shared" si="0"/>
        <v>1134.1000000000001</v>
      </c>
      <c r="D7" s="64">
        <f t="shared" si="0"/>
        <v>580.20716563999997</v>
      </c>
      <c r="E7" s="64">
        <f t="shared" si="0"/>
        <v>162.99999999999997</v>
      </c>
      <c r="F7" s="85">
        <v>682.6</v>
      </c>
      <c r="G7" s="85">
        <v>677.9</v>
      </c>
      <c r="H7" s="85">
        <v>628.70000000000005</v>
      </c>
      <c r="I7" s="30">
        <v>772.1</v>
      </c>
      <c r="J7" s="30">
        <v>609.50015160000009</v>
      </c>
      <c r="K7" s="30">
        <v>654.20000000000005</v>
      </c>
    </row>
    <row r="8" spans="1:11" s="59" customFormat="1" ht="17.100000000000001" customHeight="1" x14ac:dyDescent="0.25">
      <c r="A8" s="5" t="s">
        <v>41</v>
      </c>
      <c r="B8" s="64">
        <v>182.7</v>
      </c>
      <c r="C8" s="64">
        <v>847.9</v>
      </c>
      <c r="D8" s="66">
        <v>212.22025219999998</v>
      </c>
      <c r="E8" s="66">
        <v>-188.5</v>
      </c>
      <c r="F8" s="30">
        <v>220.8</v>
      </c>
      <c r="G8" s="30">
        <v>214.4</v>
      </c>
      <c r="H8" s="30">
        <v>197.3</v>
      </c>
      <c r="I8" s="30">
        <v>250.1</v>
      </c>
      <c r="J8" s="30">
        <v>169.03927780000001</v>
      </c>
      <c r="K8" s="30">
        <v>225.8</v>
      </c>
    </row>
    <row r="9" spans="1:11" s="59" customFormat="1" ht="17.100000000000001" customHeight="1" x14ac:dyDescent="0.25">
      <c r="A9" s="5" t="s">
        <v>42</v>
      </c>
      <c r="B9" s="64">
        <v>369.7</v>
      </c>
      <c r="C9" s="64">
        <v>280</v>
      </c>
      <c r="D9" s="66">
        <v>360.90991344000003</v>
      </c>
      <c r="E9" s="66">
        <v>343.9</v>
      </c>
      <c r="F9" s="30">
        <v>457.2</v>
      </c>
      <c r="G9" s="30">
        <v>458.8</v>
      </c>
      <c r="H9" s="30">
        <v>426.5</v>
      </c>
      <c r="I9" s="30">
        <v>516.70000000000005</v>
      </c>
      <c r="J9" s="30">
        <v>435.42687380000007</v>
      </c>
      <c r="K9" s="30">
        <v>423.3</v>
      </c>
    </row>
    <row r="10" spans="1:11" s="59" customFormat="1" ht="17.100000000000001" customHeight="1" x14ac:dyDescent="0.25">
      <c r="A10" s="47" t="s">
        <v>43</v>
      </c>
      <c r="B10" s="64">
        <v>5.4</v>
      </c>
      <c r="C10" s="64">
        <v>6.2</v>
      </c>
      <c r="D10" s="66">
        <v>7.077</v>
      </c>
      <c r="E10" s="66">
        <v>7.6</v>
      </c>
      <c r="F10" s="30">
        <v>4.5999999999999996</v>
      </c>
      <c r="G10" s="30">
        <v>4.7</v>
      </c>
      <c r="H10" s="30">
        <v>4.9000000000000004</v>
      </c>
      <c r="I10" s="30">
        <v>5.3</v>
      </c>
      <c r="J10" s="30">
        <v>5.0339999999999998</v>
      </c>
      <c r="K10" s="30">
        <v>5.0999999999999996</v>
      </c>
    </row>
    <row r="11" spans="1:11" s="65" customFormat="1" ht="17.100000000000001" customHeight="1" x14ac:dyDescent="0.25">
      <c r="A11" s="46" t="s">
        <v>44</v>
      </c>
      <c r="B11" s="64">
        <f t="shared" ref="B11:D11" si="1">SUM(B12:B15)</f>
        <v>6114.7</v>
      </c>
      <c r="C11" s="64">
        <f t="shared" si="1"/>
        <v>5419.1</v>
      </c>
      <c r="D11" s="64">
        <f t="shared" si="1"/>
        <v>5316.4369289999995</v>
      </c>
      <c r="E11" s="64">
        <f>SUM(E12:E15)</f>
        <v>5609.2</v>
      </c>
      <c r="F11" s="85">
        <v>1327.8</v>
      </c>
      <c r="G11" s="85">
        <v>1270.4000000000001</v>
      </c>
      <c r="H11" s="85">
        <v>1156.4000000000001</v>
      </c>
      <c r="I11" s="30">
        <v>1190.8</v>
      </c>
      <c r="J11" s="30">
        <v>1147.5093492000001</v>
      </c>
      <c r="K11" s="30">
        <v>1181.2</v>
      </c>
    </row>
    <row r="12" spans="1:11" s="59" customFormat="1" ht="17.100000000000001" customHeight="1" x14ac:dyDescent="0.25">
      <c r="A12" s="5" t="s">
        <v>45</v>
      </c>
      <c r="B12" s="64">
        <v>30.2</v>
      </c>
      <c r="C12" s="64">
        <v>35.9</v>
      </c>
      <c r="D12" s="66">
        <v>25.797049999999999</v>
      </c>
      <c r="E12" s="66">
        <v>15.3</v>
      </c>
      <c r="F12" s="30">
        <v>14.1</v>
      </c>
      <c r="G12" s="30">
        <v>13.7</v>
      </c>
      <c r="H12" s="30">
        <v>13</v>
      </c>
      <c r="I12" s="30">
        <v>15</v>
      </c>
      <c r="J12" s="30">
        <v>14.487299999999999</v>
      </c>
      <c r="K12" s="30">
        <v>15.2</v>
      </c>
    </row>
    <row r="13" spans="1:11" s="59" customFormat="1" ht="17.100000000000001" customHeight="1" x14ac:dyDescent="0.25">
      <c r="A13" s="5" t="s">
        <v>46</v>
      </c>
      <c r="B13" s="64">
        <v>970.4</v>
      </c>
      <c r="C13" s="64">
        <v>875.2</v>
      </c>
      <c r="D13" s="66">
        <v>1294.4423618999999</v>
      </c>
      <c r="E13" s="66">
        <v>1436.9</v>
      </c>
      <c r="F13" s="30">
        <v>1298.2</v>
      </c>
      <c r="G13" s="30">
        <v>1240</v>
      </c>
      <c r="H13" s="30">
        <v>1126.4000000000001</v>
      </c>
      <c r="I13" s="30">
        <v>1141.0999999999999</v>
      </c>
      <c r="J13" s="30">
        <v>1112.0584492</v>
      </c>
      <c r="K13" s="30">
        <v>1136.9000000000001</v>
      </c>
    </row>
    <row r="14" spans="1:11" s="59" customFormat="1" ht="17.100000000000001" customHeight="1" x14ac:dyDescent="0.25">
      <c r="A14" s="5" t="s">
        <v>47</v>
      </c>
      <c r="B14" s="64">
        <v>5035.2</v>
      </c>
      <c r="C14" s="64">
        <v>4412.8</v>
      </c>
      <c r="D14" s="66">
        <v>3899.7859911</v>
      </c>
      <c r="E14" s="66">
        <v>4136.5</v>
      </c>
      <c r="F14" s="85" t="s">
        <v>16</v>
      </c>
      <c r="G14" s="85" t="s">
        <v>16</v>
      </c>
      <c r="H14" s="85" t="s">
        <v>16</v>
      </c>
      <c r="I14" s="85" t="s">
        <v>16</v>
      </c>
      <c r="J14" s="85" t="s">
        <v>16</v>
      </c>
      <c r="K14" s="85" t="s">
        <v>16</v>
      </c>
    </row>
    <row r="15" spans="1:11" s="59" customFormat="1" ht="17.100000000000001" customHeight="1" x14ac:dyDescent="0.25">
      <c r="A15" s="47" t="s">
        <v>43</v>
      </c>
      <c r="B15" s="64">
        <v>78.900000000000006</v>
      </c>
      <c r="C15" s="64">
        <v>95.2</v>
      </c>
      <c r="D15" s="66">
        <v>96.411526000000009</v>
      </c>
      <c r="E15" s="66">
        <v>20.5</v>
      </c>
      <c r="F15" s="30">
        <v>15.5</v>
      </c>
      <c r="G15" s="30">
        <v>16.7</v>
      </c>
      <c r="H15" s="30">
        <v>17</v>
      </c>
      <c r="I15" s="30">
        <v>34.700000000000003</v>
      </c>
      <c r="J15" s="30">
        <v>20.9636</v>
      </c>
      <c r="K15" s="30">
        <v>29.1</v>
      </c>
    </row>
    <row r="16" spans="1:11" s="65" customFormat="1" ht="17.100000000000001" customHeight="1" x14ac:dyDescent="0.25">
      <c r="A16" s="46" t="s">
        <v>48</v>
      </c>
      <c r="B16" s="64">
        <f t="shared" ref="B16:E16" si="2">SUM(B18:B21)</f>
        <v>1855.8000000000002</v>
      </c>
      <c r="C16" s="64">
        <f t="shared" si="2"/>
        <v>2216.2999999999997</v>
      </c>
      <c r="D16" s="64">
        <f t="shared" si="2"/>
        <v>3198.2578488004001</v>
      </c>
      <c r="E16" s="64">
        <f t="shared" si="2"/>
        <v>3847.7999999999997</v>
      </c>
      <c r="F16" s="85">
        <v>7845.4</v>
      </c>
      <c r="G16" s="85">
        <v>8036</v>
      </c>
      <c r="H16" s="85">
        <v>8346</v>
      </c>
      <c r="I16" s="30">
        <v>8169.9</v>
      </c>
      <c r="J16" s="30">
        <v>8147.3474092600009</v>
      </c>
      <c r="K16" s="30">
        <v>8230.7000000000007</v>
      </c>
    </row>
    <row r="17" spans="1:13" s="65" customFormat="1" ht="17.100000000000001" customHeight="1" x14ac:dyDescent="0.25">
      <c r="A17" s="48" t="s">
        <v>49</v>
      </c>
      <c r="B17" s="67" t="s">
        <v>16</v>
      </c>
      <c r="C17" s="67" t="s">
        <v>16</v>
      </c>
      <c r="D17" s="67" t="s">
        <v>16</v>
      </c>
      <c r="E17" s="67" t="s">
        <v>16</v>
      </c>
      <c r="F17" s="85">
        <v>3812.4</v>
      </c>
      <c r="G17" s="85">
        <v>3745</v>
      </c>
      <c r="H17" s="85">
        <v>3797.6</v>
      </c>
      <c r="I17" s="30">
        <v>3482.1</v>
      </c>
      <c r="J17" s="30">
        <v>3488.2938899999999</v>
      </c>
      <c r="K17" s="30">
        <v>3402.3</v>
      </c>
    </row>
    <row r="18" spans="1:13" s="59" customFormat="1" ht="17.100000000000001" customHeight="1" x14ac:dyDescent="0.25">
      <c r="A18" s="48" t="s">
        <v>50</v>
      </c>
      <c r="B18" s="64">
        <v>612.1</v>
      </c>
      <c r="C18" s="64">
        <v>1169.0999999999999</v>
      </c>
      <c r="D18" s="66">
        <v>2154.9245537000002</v>
      </c>
      <c r="E18" s="66">
        <v>2741.1</v>
      </c>
      <c r="F18" s="30">
        <v>2830</v>
      </c>
      <c r="G18" s="30">
        <v>3234.9</v>
      </c>
      <c r="H18" s="85">
        <v>3490.2</v>
      </c>
      <c r="I18" s="30">
        <v>3533.2</v>
      </c>
      <c r="J18" s="30">
        <v>3383.4646577999997</v>
      </c>
      <c r="K18" s="30">
        <v>3517.3</v>
      </c>
    </row>
    <row r="19" spans="1:13" s="59" customFormat="1" ht="17.100000000000001" customHeight="1" x14ac:dyDescent="0.25">
      <c r="A19" s="5" t="s">
        <v>51</v>
      </c>
      <c r="B19" s="64">
        <v>521.9</v>
      </c>
      <c r="C19" s="64">
        <v>510</v>
      </c>
      <c r="D19" s="66">
        <v>344.04308299999997</v>
      </c>
      <c r="E19" s="66">
        <v>214</v>
      </c>
      <c r="F19" s="30">
        <v>440.2</v>
      </c>
      <c r="G19" s="30">
        <v>277.3</v>
      </c>
      <c r="H19" s="30">
        <v>328.4</v>
      </c>
      <c r="I19" s="30">
        <v>346.3</v>
      </c>
      <c r="J19" s="30">
        <v>378.23019600000009</v>
      </c>
      <c r="K19" s="30">
        <v>406.7</v>
      </c>
    </row>
    <row r="20" spans="1:13" s="59" customFormat="1" ht="17.100000000000001" customHeight="1" x14ac:dyDescent="0.25">
      <c r="A20" s="5" t="s">
        <v>52</v>
      </c>
      <c r="B20" s="64">
        <v>4.4000000000000004</v>
      </c>
      <c r="C20" s="64">
        <v>2.2999999999999998</v>
      </c>
      <c r="D20" s="66">
        <v>2.6709999999999998</v>
      </c>
      <c r="E20" s="66">
        <v>3.2</v>
      </c>
      <c r="F20" s="30">
        <v>3.2</v>
      </c>
      <c r="G20" s="30">
        <v>3.4</v>
      </c>
      <c r="H20" s="30">
        <v>3.5</v>
      </c>
      <c r="I20" s="30">
        <v>4.9000000000000004</v>
      </c>
      <c r="J20" s="30">
        <v>4.9470000000000001</v>
      </c>
      <c r="K20" s="30">
        <v>4.9000000000000004</v>
      </c>
    </row>
    <row r="21" spans="1:13" s="59" customFormat="1" ht="17.100000000000001" customHeight="1" x14ac:dyDescent="0.25">
      <c r="A21" s="47" t="s">
        <v>43</v>
      </c>
      <c r="B21" s="64">
        <v>717.4</v>
      </c>
      <c r="C21" s="64">
        <v>534.9</v>
      </c>
      <c r="D21" s="66">
        <v>696.61921210039986</v>
      </c>
      <c r="E21" s="66">
        <v>889.5</v>
      </c>
      <c r="F21" s="30">
        <v>759.6</v>
      </c>
      <c r="G21" s="30">
        <v>775.4</v>
      </c>
      <c r="H21" s="30">
        <v>726.3</v>
      </c>
      <c r="I21" s="30">
        <v>803.5</v>
      </c>
      <c r="J21" s="30">
        <v>892.41166545999999</v>
      </c>
      <c r="K21" s="30">
        <v>899.4</v>
      </c>
    </row>
    <row r="22" spans="1:13" s="61" customFormat="1" ht="17.100000000000001" customHeight="1" x14ac:dyDescent="0.2">
      <c r="A22" s="46" t="s">
        <v>9</v>
      </c>
      <c r="B22" s="60">
        <f t="shared" ref="B22:E22" si="3">SUM(B7,B11,B16)</f>
        <v>8528.2999999999993</v>
      </c>
      <c r="C22" s="60">
        <f t="shared" si="3"/>
        <v>8769.5</v>
      </c>
      <c r="D22" s="60">
        <f t="shared" si="3"/>
        <v>9094.9019434403999</v>
      </c>
      <c r="E22" s="60">
        <f t="shared" si="3"/>
        <v>9620</v>
      </c>
      <c r="F22" s="14">
        <v>9855.7999999999993</v>
      </c>
      <c r="G22" s="14">
        <v>9984.2999999999993</v>
      </c>
      <c r="H22" s="14">
        <v>10131.1</v>
      </c>
      <c r="I22" s="118">
        <v>10132.799999999999</v>
      </c>
      <c r="J22" s="118">
        <v>9904.3569100600016</v>
      </c>
      <c r="K22" s="118">
        <v>10066.1</v>
      </c>
      <c r="M22" s="138"/>
    </row>
    <row r="23" spans="1:13" s="53" customFormat="1" ht="17.100000000000001" customHeight="1" x14ac:dyDescent="0.25">
      <c r="A23" s="68"/>
    </row>
    <row r="24" spans="1:13" s="10" customFormat="1" ht="17.100000000000001" customHeight="1" x14ac:dyDescent="0.2">
      <c r="A24" s="9" t="s">
        <v>20</v>
      </c>
    </row>
    <row r="25" spans="1:13" ht="17.100000000000001" customHeight="1" x14ac:dyDescent="0.2">
      <c r="A25" s="114" t="s">
        <v>53</v>
      </c>
    </row>
    <row r="26" spans="1:13" ht="17.100000000000001" customHeight="1" x14ac:dyDescent="0.2">
      <c r="A26" s="119" t="s">
        <v>66</v>
      </c>
      <c r="F26" s="94"/>
      <c r="G26" s="94"/>
      <c r="H26" s="94"/>
      <c r="I26" s="94"/>
    </row>
    <row r="27" spans="1:13" ht="17.100000000000001" customHeight="1" x14ac:dyDescent="0.2">
      <c r="A27" s="114" t="s">
        <v>65</v>
      </c>
      <c r="F27" s="94"/>
      <c r="G27" s="94"/>
      <c r="H27" s="94"/>
      <c r="I27" s="94"/>
    </row>
    <row r="28" spans="1:13" ht="17.100000000000001" customHeight="1" x14ac:dyDescent="0.2">
      <c r="A28" s="116" t="s">
        <v>67</v>
      </c>
      <c r="I28" s="94"/>
    </row>
    <row r="29" spans="1:13" ht="17.100000000000001" customHeight="1" x14ac:dyDescent="0.2">
      <c r="A29" s="55" t="s">
        <v>68</v>
      </c>
      <c r="I29" s="94"/>
    </row>
    <row r="30" spans="1:13" ht="17.100000000000001" customHeight="1" x14ac:dyDescent="0.2">
      <c r="A30" s="53"/>
    </row>
    <row r="31" spans="1:13" ht="17.100000000000001" customHeight="1" x14ac:dyDescent="0.2">
      <c r="A31" s="53"/>
    </row>
    <row r="32" spans="1:13" ht="17.100000000000001" customHeight="1" x14ac:dyDescent="0.2">
      <c r="A32" s="53"/>
    </row>
    <row r="33" spans="1:1" ht="17.100000000000001" customHeight="1" x14ac:dyDescent="0.2">
      <c r="A33" s="53"/>
    </row>
    <row r="34" spans="1:1" ht="17.100000000000001" customHeight="1" x14ac:dyDescent="0.2">
      <c r="A34" s="53"/>
    </row>
    <row r="35" spans="1:1" ht="17.100000000000001" customHeight="1" x14ac:dyDescent="0.2">
      <c r="A35" s="53"/>
    </row>
    <row r="36" spans="1:1" ht="17.100000000000001" customHeight="1" x14ac:dyDescent="0.2">
      <c r="A36" s="53"/>
    </row>
    <row r="37" spans="1:1" ht="17.100000000000001" customHeight="1" x14ac:dyDescent="0.2">
      <c r="A37" s="53"/>
    </row>
    <row r="38" spans="1:1" ht="17.100000000000001" customHeight="1" x14ac:dyDescent="0.2">
      <c r="A38" s="53"/>
    </row>
    <row r="39" spans="1:1" ht="17.100000000000001" customHeight="1" x14ac:dyDescent="0.2">
      <c r="A39" s="53"/>
    </row>
    <row r="40" spans="1:1" ht="17.100000000000001" customHeight="1" x14ac:dyDescent="0.2">
      <c r="A40" s="53"/>
    </row>
    <row r="41" spans="1:1" ht="17.100000000000001" customHeight="1" x14ac:dyDescent="0.2">
      <c r="A41" s="53"/>
    </row>
    <row r="42" spans="1:1" ht="17.100000000000001" customHeight="1" x14ac:dyDescent="0.2">
      <c r="A42" s="53"/>
    </row>
    <row r="43" spans="1:1" ht="17.100000000000001" customHeight="1" x14ac:dyDescent="0.2">
      <c r="A43" s="53"/>
    </row>
    <row r="44" spans="1:1" ht="17.100000000000001" customHeight="1" x14ac:dyDescent="0.2">
      <c r="A44" s="53"/>
    </row>
    <row r="45" spans="1:1" ht="17.100000000000001" customHeight="1" x14ac:dyDescent="0.2">
      <c r="A45" s="53"/>
    </row>
    <row r="46" spans="1:1" ht="17.100000000000001" customHeight="1" x14ac:dyDescent="0.2">
      <c r="A46" s="53"/>
    </row>
    <row r="47" spans="1:1" ht="17.100000000000001" customHeight="1" x14ac:dyDescent="0.2">
      <c r="A47" s="53"/>
    </row>
    <row r="48" spans="1:1" ht="17.100000000000001" customHeight="1" x14ac:dyDescent="0.2">
      <c r="A48" s="53"/>
    </row>
    <row r="49" spans="1:1" ht="17.100000000000001" customHeight="1" x14ac:dyDescent="0.2">
      <c r="A49" s="53"/>
    </row>
    <row r="50" spans="1:1" ht="17.100000000000001" customHeight="1" x14ac:dyDescent="0.2">
      <c r="A50" s="53"/>
    </row>
    <row r="51" spans="1:1" ht="17.100000000000001" customHeight="1" x14ac:dyDescent="0.2">
      <c r="A51" s="53"/>
    </row>
    <row r="52" spans="1:1" ht="17.100000000000001" customHeight="1" x14ac:dyDescent="0.2">
      <c r="A52" s="53"/>
    </row>
    <row r="53" spans="1:1" ht="17.100000000000001" customHeight="1" x14ac:dyDescent="0.2">
      <c r="A53" s="53"/>
    </row>
    <row r="54" spans="1:1" ht="17.100000000000001" customHeight="1" x14ac:dyDescent="0.2">
      <c r="A54" s="53"/>
    </row>
    <row r="55" spans="1:1" ht="17.100000000000001" customHeight="1" x14ac:dyDescent="0.2">
      <c r="A55" s="53"/>
    </row>
    <row r="56" spans="1:1" ht="17.100000000000001" customHeight="1" x14ac:dyDescent="0.2">
      <c r="A56" s="53"/>
    </row>
    <row r="57" spans="1:1" ht="17.100000000000001" customHeight="1" x14ac:dyDescent="0.2">
      <c r="A57" s="53"/>
    </row>
    <row r="58" spans="1:1" ht="17.100000000000001" customHeight="1" x14ac:dyDescent="0.2">
      <c r="A58" s="53"/>
    </row>
    <row r="59" spans="1:1" ht="17.100000000000001" customHeight="1" x14ac:dyDescent="0.2">
      <c r="A59" s="53"/>
    </row>
    <row r="60" spans="1:1" ht="17.100000000000001" customHeight="1" x14ac:dyDescent="0.2">
      <c r="A60" s="53"/>
    </row>
    <row r="61" spans="1:1" ht="17.100000000000001" customHeight="1" x14ac:dyDescent="0.2">
      <c r="A61" s="53"/>
    </row>
    <row r="62" spans="1:1" ht="17.100000000000001" customHeight="1" x14ac:dyDescent="0.2">
      <c r="A62" s="53"/>
    </row>
    <row r="63" spans="1:1" ht="17.100000000000001" customHeight="1" x14ac:dyDescent="0.2">
      <c r="A63" s="53"/>
    </row>
    <row r="64" spans="1:1" ht="17.100000000000001" customHeight="1" x14ac:dyDescent="0.2">
      <c r="A64" s="53"/>
    </row>
    <row r="65" spans="1:1" ht="17.100000000000001" customHeight="1" x14ac:dyDescent="0.2">
      <c r="A65" s="53"/>
    </row>
    <row r="66" spans="1:1" ht="17.100000000000001" customHeight="1" x14ac:dyDescent="0.2">
      <c r="A66" s="53"/>
    </row>
    <row r="67" spans="1:1" ht="17.100000000000001" customHeight="1" x14ac:dyDescent="0.2">
      <c r="A67" s="53"/>
    </row>
  </sheetData>
  <mergeCells count="2">
    <mergeCell ref="A2:D2"/>
    <mergeCell ref="F5:I5"/>
  </mergeCells>
  <phoneticPr fontId="1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UTZWJRNMN37P-1071157593-5483</_dlc_DocId>
    <_dlc_DocIdUrl xmlns="3eb395c1-c26a-485a-a474-2edaaa77b21c">
      <Url>https://deps.mofe.gov.bn/_layouts/15/DocIdRedir.aspx?ID=UTZWJRNMN37P-1071157593-5483</Url>
      <Description>UTZWJRNMN37P-1071157593-5483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68BB241-BC08-4834-AA39-8C4E57529BFB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44ED222-312B-43B5-8096-9639C7F9C576}"/>
</file>

<file path=customXml/itemProps3.xml><?xml version="1.0" encoding="utf-8"?>
<ds:datastoreItem xmlns:ds="http://schemas.openxmlformats.org/officeDocument/2006/customXml" ds:itemID="{93B8980A-AA70-49D3-926C-E703A1D28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8EA598-AA3B-4096-8072-6B3C511A9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FDI Flows by Components</vt:lpstr>
      <vt:lpstr>FDI Flows by Economic Activity</vt:lpstr>
      <vt:lpstr>FDI Flows by Country</vt:lpstr>
      <vt:lpstr>FDI Stock by Components</vt:lpstr>
      <vt:lpstr>FDI Stock by Economic Activity</vt:lpstr>
      <vt:lpstr>FDI Stock by Country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Aqilah Binti Hassan</cp:lastModifiedBy>
  <dcterms:created xsi:type="dcterms:W3CDTF">2019-01-13T23:59:39Z</dcterms:created>
  <dcterms:modified xsi:type="dcterms:W3CDTF">2021-10-05T08:06:08Z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fa01a94a-a9d1-44bc-8420-866284e83d9a</vt:lpwstr>
  </property>
</Properties>
</file>